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workbookProtection workbookAlgorithmName="SHA-512" workbookHashValue="2NXIvPqy5GU//kjqM797Zzw/qL0I1e/dYYY0I8mHB+f1AU12RRj6hUDcu6kWBzZwBzx1qUZGOXCCZ6JfkkGxAA==" workbookSaltValue="l3214N4dlmwkxSJhfIn4dQ==" workbookSpinCount="100000" lockStructure="1"/>
  <bookViews>
    <workbookView xWindow="0" yWindow="0" windowWidth="20490" windowHeight="6780"/>
  </bookViews>
  <sheets>
    <sheet name="登録書" sheetId="2" r:id="rId1"/>
    <sheet name="学校情報" sheetId="1" state="hidden" r:id="rId2"/>
    <sheet name="学校区分" sheetId="3" state="hidden" r:id="rId3"/>
    <sheet name="データ" sheetId="4" state="hidden" r:id="rId4"/>
  </sheets>
  <calcPr calcId="162913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6" i="2" l="1"/>
  <c r="EJ2" i="4" l="1"/>
  <c r="EI2" i="4"/>
  <c r="EH2" i="4"/>
  <c r="EG2" i="4"/>
  <c r="EF2" i="4"/>
  <c r="EE2" i="4"/>
  <c r="ED2" i="4" l="1"/>
  <c r="EC2" i="4"/>
  <c r="EB2" i="4"/>
  <c r="EA2" i="4"/>
  <c r="DZ2" i="4"/>
  <c r="DY2" i="4"/>
  <c r="DS2" i="4"/>
  <c r="L34" i="2" l="1"/>
  <c r="L35" i="2"/>
  <c r="L38" i="2" l="1"/>
  <c r="DX2" i="4" l="1"/>
  <c r="DW2" i="4"/>
  <c r="DV2" i="4"/>
  <c r="DU2" i="4"/>
  <c r="DT2" i="4"/>
  <c r="I39" i="2" l="1"/>
  <c r="G39" i="2"/>
  <c r="E40" i="2"/>
  <c r="M2" i="4" l="1"/>
  <c r="K2" i="4"/>
  <c r="EN2" i="4" l="1"/>
  <c r="EM2" i="4"/>
  <c r="DR2" i="4"/>
  <c r="DQ2" i="4"/>
  <c r="DP2" i="4"/>
  <c r="DO2" i="4"/>
  <c r="DN2" i="4"/>
  <c r="DM2" i="4"/>
  <c r="DL2" i="4"/>
  <c r="DK2" i="4"/>
  <c r="DJ2" i="4"/>
  <c r="DI2" i="4"/>
  <c r="DH2" i="4"/>
  <c r="DG2" i="4"/>
  <c r="DF2" i="4"/>
  <c r="DE2" i="4"/>
  <c r="DD2" i="4"/>
  <c r="DC2" i="4"/>
  <c r="DB2" i="4"/>
  <c r="DA2" i="4"/>
  <c r="CZ2" i="4"/>
  <c r="CY2" i="4"/>
  <c r="CX2" i="4"/>
  <c r="CW2" i="4"/>
  <c r="CV2" i="4"/>
  <c r="CU2" i="4"/>
  <c r="CT2" i="4"/>
  <c r="CS2" i="4"/>
  <c r="CR2" i="4"/>
  <c r="CQ2" i="4"/>
  <c r="CP2" i="4"/>
  <c r="CO2" i="4"/>
  <c r="CN2" i="4"/>
  <c r="CM2" i="4"/>
  <c r="CL2" i="4"/>
  <c r="CK2" i="4"/>
  <c r="CJ2" i="4"/>
  <c r="CI2" i="4"/>
  <c r="CH2" i="4"/>
  <c r="CG2" i="4"/>
  <c r="CF2" i="4"/>
  <c r="CE2" i="4"/>
  <c r="CD2" i="4"/>
  <c r="CC2" i="4"/>
  <c r="CB2" i="4"/>
  <c r="CA2" i="4"/>
  <c r="BZ2" i="4"/>
  <c r="BY2" i="4"/>
  <c r="BX2" i="4"/>
  <c r="BW2" i="4"/>
  <c r="BV2" i="4"/>
  <c r="BU2" i="4"/>
  <c r="BT2" i="4"/>
  <c r="BS2" i="4"/>
  <c r="BR2" i="4"/>
  <c r="BQ2" i="4"/>
  <c r="BP2" i="4"/>
  <c r="BO2" i="4"/>
  <c r="BN2" i="4"/>
  <c r="BM2" i="4"/>
  <c r="BL2" i="4"/>
  <c r="BK2" i="4"/>
  <c r="BJ2" i="4"/>
  <c r="BI2" i="4"/>
  <c r="BH2" i="4"/>
  <c r="BG2" i="4"/>
  <c r="BF2" i="4"/>
  <c r="BE2" i="4"/>
  <c r="BD2" i="4"/>
  <c r="BC2" i="4"/>
  <c r="BB2" i="4"/>
  <c r="BA2" i="4"/>
  <c r="AZ2" i="4"/>
  <c r="AY2" i="4"/>
  <c r="AX2" i="4"/>
  <c r="AW2" i="4"/>
  <c r="AV2" i="4"/>
  <c r="AU2" i="4"/>
  <c r="AT2" i="4"/>
  <c r="AS2" i="4"/>
  <c r="AR2" i="4"/>
  <c r="AQ2" i="4"/>
  <c r="AP2" i="4"/>
  <c r="AO2" i="4"/>
  <c r="AN2" i="4"/>
  <c r="AM2" i="4"/>
  <c r="AL2" i="4"/>
  <c r="AK2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I2" i="4"/>
  <c r="C2" i="4"/>
  <c r="B2" i="4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6" i="2"/>
  <c r="I37" i="2"/>
  <c r="J37" i="2"/>
  <c r="K37" i="2"/>
  <c r="H37" i="2"/>
  <c r="L1" i="2"/>
  <c r="G9" i="2" s="1"/>
  <c r="G10" i="2" s="1"/>
  <c r="L2" i="4" s="1"/>
  <c r="C12" i="2" l="1"/>
  <c r="E2" i="4" s="1"/>
  <c r="D12" i="2"/>
  <c r="F2" i="4" s="1"/>
  <c r="K12" i="2"/>
  <c r="H2" i="4" s="1"/>
  <c r="K11" i="2"/>
  <c r="G2" i="4" s="1"/>
  <c r="G11" i="2"/>
  <c r="N2" i="4" s="1"/>
  <c r="D2" i="4"/>
  <c r="A2" i="4"/>
  <c r="L37" i="2"/>
  <c r="B40" i="2"/>
  <c r="EK2" i="4" s="1"/>
  <c r="J2" i="4" l="1"/>
  <c r="K40" i="2"/>
  <c r="EO2" i="4" s="1"/>
  <c r="EL2" i="4"/>
</calcChain>
</file>

<file path=xl/sharedStrings.xml><?xml version="1.0" encoding="utf-8"?>
<sst xmlns="http://schemas.openxmlformats.org/spreadsheetml/2006/main" count="1041" uniqueCount="1021">
  <si>
    <t>新潟県立新潟高等学校</t>
  </si>
  <si>
    <t>新潟市中央区関屋下川原町2-635</t>
  </si>
  <si>
    <t>025-266-2131</t>
  </si>
  <si>
    <t>新潟県立新潟中央高等学校</t>
  </si>
  <si>
    <t>新潟市中央区学校町二番町
5317番地の1</t>
  </si>
  <si>
    <t>025-229-2191</t>
  </si>
  <si>
    <t>新潟県立新潟南高等学校</t>
  </si>
  <si>
    <t>新潟市中央区上所1丁目3-1</t>
  </si>
  <si>
    <t>025-247-3331</t>
  </si>
  <si>
    <t>新潟県立新潟江南高等学校</t>
  </si>
  <si>
    <t>新潟市中央区女池南3-6-1</t>
  </si>
  <si>
    <t>新潟県立新潟西高等学校</t>
  </si>
  <si>
    <t>025-262-1561</t>
  </si>
  <si>
    <t>新潟県立新潟東高等学校</t>
  </si>
  <si>
    <t>新潟市東区小金町2-6-1</t>
  </si>
  <si>
    <t>025-271-7055</t>
  </si>
  <si>
    <t>新潟県立新潟北高等学校</t>
  </si>
  <si>
    <t>新潟市東区本所847-1</t>
  </si>
  <si>
    <t>025-271-1281</t>
  </si>
  <si>
    <t>新潟県立新潟工業高等学校</t>
  </si>
  <si>
    <t>新潟市西区小新西1-5-1</t>
  </si>
  <si>
    <t>025-266-1101</t>
  </si>
  <si>
    <t>新潟県立新潟商業高等学校</t>
  </si>
  <si>
    <t>新潟市中央区白山浦2丁目68番地2</t>
  </si>
  <si>
    <t>025-266-0101</t>
  </si>
  <si>
    <t>新潟県立新潟向陽高等学校</t>
  </si>
  <si>
    <t>新潟市江南区亀田向陽4丁目3-1</t>
  </si>
  <si>
    <t>025-382-3221</t>
  </si>
  <si>
    <t>新潟市西区金巻1657</t>
  </si>
  <si>
    <t>025-377-2175</t>
  </si>
  <si>
    <t>025-370-1720</t>
  </si>
  <si>
    <t>新潟県立巻高等学校</t>
  </si>
  <si>
    <t>新潟市西蒲区巻乙30-1</t>
  </si>
  <si>
    <t>0256-72-2351</t>
  </si>
  <si>
    <t>新潟県立巻総合高等学校</t>
  </si>
  <si>
    <t>新潟市西蒲区巻甲4295-1</t>
  </si>
  <si>
    <t>0256-72-3261</t>
  </si>
  <si>
    <t>新潟県立豊栄高等学校</t>
  </si>
  <si>
    <t>新潟市北区上土地亀大曲761</t>
  </si>
  <si>
    <t>025-387-2761</t>
  </si>
  <si>
    <t>新潟県立新津高等学校</t>
  </si>
  <si>
    <t>新潟市秋葉区秋葉1-19-1</t>
  </si>
  <si>
    <t>0250-22-1920</t>
  </si>
  <si>
    <t>新潟県立新津工業高等学校</t>
  </si>
  <si>
    <t>新潟市秋葉区新津東町1-12-9</t>
  </si>
  <si>
    <t>0250-22-3441</t>
  </si>
  <si>
    <t>新潟県立新津南高等学校</t>
  </si>
  <si>
    <t>新潟市秋葉区矢代田3200-1</t>
  </si>
  <si>
    <t>0250-38-2912</t>
  </si>
  <si>
    <t>新潟県立白根高等学校</t>
  </si>
  <si>
    <t>新潟市南区上下諏訪木1214</t>
  </si>
  <si>
    <t>025-372-2185</t>
  </si>
  <si>
    <t>新潟県立五泉高等学校</t>
  </si>
  <si>
    <t>五泉市粟島1番23号</t>
  </si>
  <si>
    <t>0250-43-3314</t>
  </si>
  <si>
    <t>新潟県立村松高等学校</t>
  </si>
  <si>
    <t>五泉市村松甲5545番地</t>
  </si>
  <si>
    <t>0250-58-6003</t>
  </si>
  <si>
    <t>新潟県立阿賀黎明高等学校</t>
  </si>
  <si>
    <t>東蒲原郡阿賀町津川361の1</t>
  </si>
  <si>
    <t>0254-92-2650</t>
  </si>
  <si>
    <t>新潟県立新発田高等学校</t>
  </si>
  <si>
    <t>新発田市豊町3丁目7番6号</t>
  </si>
  <si>
    <t>0254-22-2008</t>
  </si>
  <si>
    <t>新発田市西園町3-1-2</t>
  </si>
  <si>
    <t>0254-22-2009</t>
  </si>
  <si>
    <t>新潟県立新発田南高等学校</t>
  </si>
  <si>
    <t>新発田市大栄町3丁目6番6号</t>
  </si>
  <si>
    <t>0254-22-2178</t>
  </si>
  <si>
    <t>新潟県立新発田農業高等学校</t>
  </si>
  <si>
    <t>新発田市大栄町6-4-23</t>
  </si>
  <si>
    <t>0254-22-2303</t>
  </si>
  <si>
    <t>新潟県立新発田商業高等学校</t>
  </si>
  <si>
    <t>新発田市板敷521-1</t>
  </si>
  <si>
    <t>0254-26-1388</t>
  </si>
  <si>
    <t>新潟県立村上高等学校</t>
  </si>
  <si>
    <t>村上市田端町7-12</t>
  </si>
  <si>
    <t>0254-53-2109</t>
  </si>
  <si>
    <t>新潟県立村上桜ヶ丘高等学校</t>
  </si>
  <si>
    <t>村上市飯野桜ヶ丘10番25号</t>
  </si>
  <si>
    <t>0254-52-5201</t>
  </si>
  <si>
    <t>村上市坂町2616-4</t>
  </si>
  <si>
    <t>0254-62-2503</t>
  </si>
  <si>
    <t>新潟県立中条高等学校</t>
  </si>
  <si>
    <t>胎内市東本町19番1号</t>
  </si>
  <si>
    <t>0254-43-2047</t>
  </si>
  <si>
    <t>新潟県立阿賀野高等学校</t>
  </si>
  <si>
    <t>阿賀野市学校町3番9号</t>
  </si>
  <si>
    <t>0250-62-2049</t>
  </si>
  <si>
    <t>新潟県立長岡高等学校</t>
  </si>
  <si>
    <t>長岡市学校町3-14-1</t>
  </si>
  <si>
    <t>0258-32-0072</t>
  </si>
  <si>
    <t>新潟県立長岡大手高等学校</t>
  </si>
  <si>
    <t>0258-32-0096</t>
  </si>
  <si>
    <t>新潟県立長岡向陵高等学校</t>
  </si>
  <si>
    <t>長岡市喜多町字川原1030番地1</t>
  </si>
  <si>
    <t>0258-29-1300</t>
  </si>
  <si>
    <t>長岡市水道町3丁目5番1号</t>
  </si>
  <si>
    <t>0258-33-5821</t>
  </si>
  <si>
    <t>新潟県立長岡農業高等学校</t>
  </si>
  <si>
    <t>長岡市 曲新町3丁目13-1</t>
  </si>
  <si>
    <t>0258-37-2266</t>
  </si>
  <si>
    <t>新潟県立長岡工業高等学校</t>
  </si>
  <si>
    <t>長岡市幸町2-7-70</t>
  </si>
  <si>
    <t>0258-35-1976</t>
  </si>
  <si>
    <t>新潟県立長岡商業高等学校</t>
  </si>
  <si>
    <t>長岡市西片貝町字大木1726</t>
  </si>
  <si>
    <t>0258-35-1502</t>
  </si>
  <si>
    <t>新潟県立正徳館高等学校</t>
  </si>
  <si>
    <t>長岡市与板町東与板173</t>
  </si>
  <si>
    <t>0258-72-3121</t>
  </si>
  <si>
    <t>新潟県立栃尾高等学校</t>
  </si>
  <si>
    <t>長岡市金沢1-2-1</t>
  </si>
  <si>
    <t>0258-52-4155</t>
  </si>
  <si>
    <t>新潟県立見附高等学校</t>
  </si>
  <si>
    <t>見附市本所1-20-6</t>
  </si>
  <si>
    <t>0258-62-0080</t>
  </si>
  <si>
    <t>新潟県立三条高等学校</t>
  </si>
  <si>
    <t>三条市月岡1-2-1</t>
  </si>
  <si>
    <t>0256-35-5500</t>
  </si>
  <si>
    <t>新潟県立三条東高等学校</t>
  </si>
  <si>
    <t>三条市北入蔵2-9-36</t>
  </si>
  <si>
    <t>0256-38-6461</t>
  </si>
  <si>
    <t>新潟県立新潟県央工業高等学校</t>
  </si>
  <si>
    <t>三条市東本成寺13番1号</t>
  </si>
  <si>
    <t>0256-32-5251</t>
  </si>
  <si>
    <t>新潟県立三条商業高等学校</t>
  </si>
  <si>
    <t>三条市田島2丁目24番8号</t>
  </si>
  <si>
    <t>0256-33-2631</t>
  </si>
  <si>
    <t>新潟県立吉田高等学校</t>
  </si>
  <si>
    <t>燕市吉田東町16-1</t>
  </si>
  <si>
    <t>0256-93-3225</t>
  </si>
  <si>
    <t>新潟県立分水高等学校</t>
  </si>
  <si>
    <t>燕市笈ヶ島104-4</t>
  </si>
  <si>
    <t>0256-98-2191</t>
  </si>
  <si>
    <t>新潟県立加茂高等学校</t>
  </si>
  <si>
    <t>加茂市幸町1-17-13</t>
  </si>
  <si>
    <t>0256-52-2030</t>
  </si>
  <si>
    <t>新潟県立加茂農林高等学校</t>
  </si>
  <si>
    <t>加茂市神明町2-15-5</t>
  </si>
  <si>
    <t>0256-52-3115</t>
  </si>
  <si>
    <t>新潟県立小千谷高等学校</t>
  </si>
  <si>
    <t>小千谷市旭町7-1</t>
  </si>
  <si>
    <t>0258-83-2262</t>
  </si>
  <si>
    <t>新潟県立小千谷西高等学校</t>
  </si>
  <si>
    <t>小千谷市城内3丁目3番11号</t>
  </si>
  <si>
    <t>0258-82-4335</t>
  </si>
  <si>
    <t>魚沼市堀之内3720番地</t>
  </si>
  <si>
    <t>025-794-3317</t>
  </si>
  <si>
    <t>新潟県立小出高等学校</t>
  </si>
  <si>
    <t>魚沼市青島810-4</t>
  </si>
  <si>
    <t>025-792-0220</t>
  </si>
  <si>
    <t>新潟県立国際情報高等学校</t>
  </si>
  <si>
    <t>南魚沼市浦佐5664-1</t>
  </si>
  <si>
    <t>025-777-5355</t>
  </si>
  <si>
    <t>新潟県立六日町高等学校</t>
  </si>
  <si>
    <t>南魚沼市余川1380-2</t>
  </si>
  <si>
    <t>025-772-3224</t>
  </si>
  <si>
    <t>新潟県立八海高等学校</t>
  </si>
  <si>
    <t>南魚沼市余川1276</t>
  </si>
  <si>
    <t>025-772-3281</t>
  </si>
  <si>
    <t>新潟県立塩沢商工高等学校</t>
  </si>
  <si>
    <t>南魚沼市泉盛寺701番地1</t>
  </si>
  <si>
    <t>025-782-1111</t>
  </si>
  <si>
    <t>十日町市本町西1-203</t>
  </si>
  <si>
    <t>025-752-3575</t>
  </si>
  <si>
    <t>025-752-3476</t>
  </si>
  <si>
    <t>新潟県立十日町総合高等学校</t>
  </si>
  <si>
    <t>025-752-3186</t>
  </si>
  <si>
    <t>新潟県立松代高等学校</t>
  </si>
  <si>
    <t>十日町市松代4003-1</t>
  </si>
  <si>
    <t>025-597-2064</t>
  </si>
  <si>
    <t>新潟県立柏崎高等学校</t>
  </si>
  <si>
    <t>柏崎市学校町4-1</t>
  </si>
  <si>
    <t>0257-22-4195</t>
  </si>
  <si>
    <t>新潟県立柏崎常盤高等学校</t>
  </si>
  <si>
    <t>柏崎市比角1-5-57</t>
  </si>
  <si>
    <t>0257-23-6205</t>
  </si>
  <si>
    <t>新潟県立柏崎総合高等学校</t>
  </si>
  <si>
    <t>柏崎市元城町1番1号</t>
  </si>
  <si>
    <t>0257-22-5288</t>
  </si>
  <si>
    <t>新潟県立柏崎工業高等学校</t>
  </si>
  <si>
    <t>柏崎市栄町5番16号</t>
  </si>
  <si>
    <t>0257-22-5178</t>
  </si>
  <si>
    <t>三島郡出雲崎町大字大門71番地</t>
  </si>
  <si>
    <t>0258-78-3125</t>
  </si>
  <si>
    <t>新潟県立高田高等学校</t>
  </si>
  <si>
    <t>上越市南城町3-5-5</t>
  </si>
  <si>
    <t>025-526-2325</t>
  </si>
  <si>
    <t>新潟県立高田北城高等学校</t>
  </si>
  <si>
    <t>上越市北城町2-8-1</t>
  </si>
  <si>
    <t>025-522-1164</t>
  </si>
  <si>
    <t>025-523-7672</t>
  </si>
  <si>
    <t>上越市南城町3-3-8</t>
  </si>
  <si>
    <t>025-524-0523</t>
  </si>
  <si>
    <t>新潟県立高田農業高等学校</t>
  </si>
  <si>
    <t>上越市東城町1-4-41</t>
  </si>
  <si>
    <t>025-524-2260</t>
  </si>
  <si>
    <t>新潟県立上越総合技術高等学校</t>
  </si>
  <si>
    <t>上越市本城町3-1</t>
  </si>
  <si>
    <t>025-525-1160</t>
  </si>
  <si>
    <t>新潟県立高田商業高等学校</t>
  </si>
  <si>
    <t>025-523-2271</t>
  </si>
  <si>
    <t>新潟県立久比岐高等学校</t>
  </si>
  <si>
    <t>上越市柿崎区柿崎7075番地</t>
  </si>
  <si>
    <t>025-536-2379</t>
  </si>
  <si>
    <t>新潟県立有恒高等学校</t>
  </si>
  <si>
    <t>上越市板倉区針583番地の3</t>
  </si>
  <si>
    <t>0255-78-2003</t>
  </si>
  <si>
    <t>上越市安塚区下方129番地</t>
  </si>
  <si>
    <t>025-592-2027</t>
  </si>
  <si>
    <t>十日町市松之山光間39番地1</t>
  </si>
  <si>
    <t>025-596-2025</t>
  </si>
  <si>
    <t>新潟県立新井高等学校</t>
  </si>
  <si>
    <t>妙高市田町1-10-1</t>
  </si>
  <si>
    <t>0255-72-4151</t>
  </si>
  <si>
    <t>新潟県立糸魚川高等学校</t>
  </si>
  <si>
    <t>糸魚川市大字平牛248-2</t>
  </si>
  <si>
    <t>025-552-0004</t>
  </si>
  <si>
    <t>新潟県立糸魚川白嶺高等学校</t>
  </si>
  <si>
    <t>糸魚川市清崎9番1号</t>
  </si>
  <si>
    <t>025-552-0046</t>
  </si>
  <si>
    <t>新潟県立海洋高等学校</t>
  </si>
  <si>
    <t>糸魚川市大字能生3040番地</t>
  </si>
  <si>
    <t>025-566-3155</t>
  </si>
  <si>
    <t>新潟県立佐渡高等学校</t>
  </si>
  <si>
    <t>佐渡市石田567番地</t>
  </si>
  <si>
    <t>0259-57-2155</t>
  </si>
  <si>
    <t>新潟県立羽茂高等学校</t>
  </si>
  <si>
    <t>佐渡市羽茂本郷410</t>
  </si>
  <si>
    <t>0259-88-3155</t>
  </si>
  <si>
    <t>0259-74-3257</t>
  </si>
  <si>
    <t>新潟県立佐渡総合高等学校</t>
  </si>
  <si>
    <t>佐渡市栗野江377ｰ1</t>
  </si>
  <si>
    <t>0259-66-3158</t>
  </si>
  <si>
    <t>新潟市立万代高等学校</t>
    <rPh sb="2" eb="3">
      <t>シ</t>
    </rPh>
    <phoneticPr fontId="2"/>
  </si>
  <si>
    <t xml:space="preserve">新潟市中央区沼垂東6丁目8番1号 </t>
  </si>
  <si>
    <t>025-241-0193</t>
  </si>
  <si>
    <t>新潟市中央区沼垂東6-11-1</t>
  </si>
  <si>
    <t>025-246-3535</t>
  </si>
  <si>
    <t>新潟県立村上中等教育学校</t>
    <phoneticPr fontId="2"/>
  </si>
  <si>
    <t>村上市学校町6番8号</t>
  </si>
  <si>
    <t>0254-52-5115</t>
  </si>
  <si>
    <t>新潟県立柏崎翔洋中等教育学校</t>
  </si>
  <si>
    <t>柏崎市北園町18-88</t>
  </si>
  <si>
    <t>0257-22-5320</t>
  </si>
  <si>
    <t>新潟県立燕中等教育学校</t>
  </si>
  <si>
    <t>燕市灰方815番地</t>
  </si>
  <si>
    <t>0256-63-9319</t>
  </si>
  <si>
    <t>新潟県立津南中等教育学校</t>
  </si>
  <si>
    <t>中魚沼郡津南町大字下船渡戊298-1</t>
  </si>
  <si>
    <t>025-765-2062</t>
  </si>
  <si>
    <t>新潟県立直江津中等教育学校</t>
  </si>
  <si>
    <t>上越市西本町4-20-1</t>
  </si>
  <si>
    <t>025-543-2325</t>
  </si>
  <si>
    <t>新潟県立佐渡中等教育学校</t>
  </si>
  <si>
    <t>佐渡市梅津1750番地</t>
  </si>
  <si>
    <t>0259-27-3138</t>
  </si>
  <si>
    <t>新潟県立柏崎特別支援学校</t>
    <phoneticPr fontId="2"/>
  </si>
  <si>
    <t>柏崎市赤坂町3番63号</t>
  </si>
  <si>
    <t>0257-24-7476</t>
  </si>
  <si>
    <t>新潟明訓高等学校</t>
  </si>
  <si>
    <t>新潟市江南区北山1037番地</t>
  </si>
  <si>
    <t>025-257-2131</t>
  </si>
  <si>
    <t>北越高等学校</t>
  </si>
  <si>
    <t>新潟市中央区米山5-12-1</t>
  </si>
  <si>
    <t>025-245-5681</t>
  </si>
  <si>
    <t>新潟青陵高等学校</t>
  </si>
  <si>
    <t>新潟市中央区水道町1-5932</t>
  </si>
  <si>
    <t>025-266-8131</t>
  </si>
  <si>
    <t>新潟清心女子高等学校</t>
  </si>
  <si>
    <t>025-269-2041</t>
  </si>
  <si>
    <t>敬和学園高等学校</t>
  </si>
  <si>
    <t xml:space="preserve">新潟市北区大夫浜325 </t>
  </si>
  <si>
    <t>025-259-2391</t>
  </si>
  <si>
    <t>新潟第一高等学校</t>
  </si>
  <si>
    <t>新潟市中央区関新3-3-1</t>
  </si>
  <si>
    <t>025-231-5643</t>
  </si>
  <si>
    <t>東京学館新潟高等学校</t>
  </si>
  <si>
    <t>新潟市中央区鐘木185-1</t>
  </si>
  <si>
    <t>025-283-8857</t>
  </si>
  <si>
    <t>日本文理高等学校</t>
  </si>
  <si>
    <t>新潟市西区新通1072番地</t>
  </si>
  <si>
    <t>025-260-1000</t>
  </si>
  <si>
    <t>帝京長岡高等学校</t>
  </si>
  <si>
    <t>長岡市住吉3-9-1</t>
  </si>
  <si>
    <t>0258-36-4800</t>
  </si>
  <si>
    <t>中越高等学校</t>
  </si>
  <si>
    <t>長岡市新保町1371番地1</t>
  </si>
  <si>
    <t>0258-24-0203</t>
  </si>
  <si>
    <t>加茂暁星高等学校</t>
  </si>
  <si>
    <t>加茂市学校町16-18</t>
  </si>
  <si>
    <t>0256-52-2001</t>
  </si>
  <si>
    <t>新発田中央高等学校</t>
  </si>
  <si>
    <t>新発田市曽根570</t>
  </si>
  <si>
    <t>0254-27-2466</t>
  </si>
  <si>
    <t>新潟産業大学附属高等学校</t>
  </si>
  <si>
    <t>柏崎市大字安田2510番地2</t>
  </si>
  <si>
    <t>0257-24-6644</t>
  </si>
  <si>
    <t>上越高等学校</t>
  </si>
  <si>
    <t>上越市寺町3丁目5-38</t>
  </si>
  <si>
    <t>025-523-2601</t>
  </si>
  <si>
    <t>新潟市中央区弁天橋通1-4-1</t>
  </si>
  <si>
    <t>025-287-3390</t>
  </si>
  <si>
    <t>長岡市宮栄3-16-14</t>
  </si>
  <si>
    <t>0258-31-6771</t>
  </si>
  <si>
    <t>新潟市中央区万代4-1-6
新潟あおば生命ビル</t>
  </si>
  <si>
    <t>025-241-5701</t>
  </si>
  <si>
    <t>学校名</t>
    <rPh sb="0" eb="3">
      <t>ガッコウメイ</t>
    </rPh>
    <phoneticPr fontId="2"/>
  </si>
  <si>
    <t>所在地</t>
    <rPh sb="0" eb="3">
      <t>ショザイチ</t>
    </rPh>
    <phoneticPr fontId="2"/>
  </si>
  <si>
    <t>専門部名</t>
    <rPh sb="0" eb="3">
      <t>センモンブ</t>
    </rPh>
    <rPh sb="3" eb="4">
      <t>メイ</t>
    </rPh>
    <phoneticPr fontId="2"/>
  </si>
  <si>
    <t>部・同好会等名称</t>
    <rPh sb="0" eb="1">
      <t>ブ</t>
    </rPh>
    <rPh sb="2" eb="5">
      <t>ドウコウカイ</t>
    </rPh>
    <rPh sb="5" eb="6">
      <t>トウ</t>
    </rPh>
    <rPh sb="6" eb="8">
      <t>メイショウ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</si>
  <si>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</si>
  <si>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</si>
  <si>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</si>
  <si>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</si>
  <si>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合計</t>
    <rPh sb="0" eb="2">
      <t>ゴウケイ</t>
    </rPh>
    <phoneticPr fontId="2"/>
  </si>
  <si>
    <t>演劇</t>
    <rPh sb="0" eb="2">
      <t>エンゲキ</t>
    </rPh>
    <phoneticPr fontId="2"/>
  </si>
  <si>
    <t>合唱</t>
    <rPh sb="0" eb="2">
      <t>ガッショウ</t>
    </rPh>
    <phoneticPr fontId="2"/>
  </si>
  <si>
    <t>吹奏楽</t>
    <rPh sb="0" eb="3">
      <t>スイソウガク</t>
    </rPh>
    <phoneticPr fontId="2"/>
  </si>
  <si>
    <t>器楽・管弦楽</t>
    <rPh sb="0" eb="2">
      <t>キガク</t>
    </rPh>
    <rPh sb="3" eb="6">
      <t>カンゲンガク</t>
    </rPh>
    <phoneticPr fontId="2"/>
  </si>
  <si>
    <t>日本音楽</t>
    <rPh sb="0" eb="2">
      <t>ニホン</t>
    </rPh>
    <rPh sb="2" eb="4">
      <t>オンガク</t>
    </rPh>
    <phoneticPr fontId="2"/>
  </si>
  <si>
    <t>郷土芸能</t>
    <rPh sb="0" eb="2">
      <t>キョウド</t>
    </rPh>
    <rPh sb="2" eb="4">
      <t>ゲイノウ</t>
    </rPh>
    <phoneticPr fontId="2"/>
  </si>
  <si>
    <t>美術・工芸</t>
    <rPh sb="0" eb="2">
      <t>ビジュツ</t>
    </rPh>
    <rPh sb="3" eb="5">
      <t>コウゲイ</t>
    </rPh>
    <phoneticPr fontId="2"/>
  </si>
  <si>
    <t>書道</t>
    <rPh sb="0" eb="2">
      <t>ショドウ</t>
    </rPh>
    <phoneticPr fontId="2"/>
  </si>
  <si>
    <t>写真</t>
    <rPh sb="0" eb="2">
      <t>シャシン</t>
    </rPh>
    <phoneticPr fontId="2"/>
  </si>
  <si>
    <t>放送</t>
    <rPh sb="0" eb="2">
      <t>ホウソウ</t>
    </rPh>
    <phoneticPr fontId="2"/>
  </si>
  <si>
    <t>囲碁</t>
    <rPh sb="0" eb="2">
      <t>イゴ</t>
    </rPh>
    <phoneticPr fontId="2"/>
  </si>
  <si>
    <t>将棋</t>
    <rPh sb="0" eb="2">
      <t>ショウギ</t>
    </rPh>
    <phoneticPr fontId="2"/>
  </si>
  <si>
    <t>弁論</t>
    <rPh sb="0" eb="2">
      <t>ベンロン</t>
    </rPh>
    <phoneticPr fontId="2"/>
  </si>
  <si>
    <t>文芸</t>
    <rPh sb="0" eb="2">
      <t>ブンゲイ</t>
    </rPh>
    <phoneticPr fontId="2"/>
  </si>
  <si>
    <t>新聞</t>
    <rPh sb="0" eb="2">
      <t>シンブン</t>
    </rPh>
    <phoneticPr fontId="2"/>
  </si>
  <si>
    <t>自然科学</t>
    <rPh sb="0" eb="2">
      <t>シゼン</t>
    </rPh>
    <rPh sb="2" eb="4">
      <t>カガク</t>
    </rPh>
    <phoneticPr fontId="2"/>
  </si>
  <si>
    <t>生徒数</t>
    <rPh sb="0" eb="3">
      <t>セイトスウ</t>
    </rPh>
    <phoneticPr fontId="2"/>
  </si>
  <si>
    <t>校長名
（評議員）</t>
    <rPh sb="0" eb="3">
      <t>コウチョウメイ</t>
    </rPh>
    <rPh sb="5" eb="8">
      <t>ヒョウギイン</t>
    </rPh>
    <phoneticPr fontId="2"/>
  </si>
  <si>
    <t>実務担当者</t>
    <rPh sb="0" eb="2">
      <t>ジツム</t>
    </rPh>
    <rPh sb="2" eb="5">
      <t>タントウシャ</t>
    </rPh>
    <phoneticPr fontId="2"/>
  </si>
  <si>
    <t>顧問名
（代表１名）</t>
    <rPh sb="0" eb="2">
      <t>コモン</t>
    </rPh>
    <rPh sb="2" eb="3">
      <t>メイ</t>
    </rPh>
    <rPh sb="5" eb="7">
      <t>ダイヒョウ</t>
    </rPh>
    <rPh sb="8" eb="9">
      <t>メイ</t>
    </rPh>
    <phoneticPr fontId="2"/>
  </si>
  <si>
    <t>〒</t>
    <phoneticPr fontId="2"/>
  </si>
  <si>
    <t>電話</t>
    <rPh sb="0" eb="2">
      <t>デンワ</t>
    </rPh>
    <phoneticPr fontId="2"/>
  </si>
  <si>
    <t>FAX</t>
    <phoneticPr fontId="2"/>
  </si>
  <si>
    <t>分担金</t>
    <rPh sb="0" eb="3">
      <t>ブンタンキン</t>
    </rPh>
    <phoneticPr fontId="2"/>
  </si>
  <si>
    <t>学校分担金</t>
    <rPh sb="0" eb="2">
      <t>ガッコウ</t>
    </rPh>
    <rPh sb="2" eb="5">
      <t>ブンタンキン</t>
    </rPh>
    <phoneticPr fontId="2"/>
  </si>
  <si>
    <t>教職員数</t>
    <rPh sb="0" eb="4">
      <t>キョウショクインスウ</t>
    </rPh>
    <phoneticPr fontId="2"/>
  </si>
  <si>
    <t>区分</t>
    <rPh sb="0" eb="2">
      <t>クブン</t>
    </rPh>
    <phoneticPr fontId="2"/>
  </si>
  <si>
    <t>025-267-7795</t>
  </si>
  <si>
    <t>025-229-2201</t>
  </si>
  <si>
    <t>025-247-3489</t>
  </si>
  <si>
    <t>025-283-3998</t>
  </si>
  <si>
    <t>025-261-3901</t>
  </si>
  <si>
    <t>025-270-2522</t>
  </si>
  <si>
    <t>025-270-8301</t>
  </si>
  <si>
    <t>025-266-1238</t>
  </si>
  <si>
    <t>025-230-4751</t>
  </si>
  <si>
    <t>025-381-1831</t>
  </si>
  <si>
    <t>025-377-0262</t>
  </si>
  <si>
    <t>0256-73-4424</t>
  </si>
  <si>
    <t>0256-72-1751</t>
  </si>
  <si>
    <t>025-388-5650</t>
  </si>
  <si>
    <t>0250-24-6340</t>
  </si>
  <si>
    <t>0250-22-8114</t>
  </si>
  <si>
    <t>0250-38-5423</t>
  </si>
  <si>
    <t>025-372-5219</t>
  </si>
  <si>
    <t>0250-43-7891</t>
  </si>
  <si>
    <t>0250-58-1142</t>
  </si>
  <si>
    <t>0254-92-5819</t>
  </si>
  <si>
    <t>0254-26-6307</t>
  </si>
  <si>
    <t>0254-26-8464</t>
  </si>
  <si>
    <t>0254-26-8397</t>
  </si>
  <si>
    <t>0254-26-8526</t>
  </si>
  <si>
    <t>0254-26-8547</t>
  </si>
  <si>
    <t>0254-53-3401</t>
  </si>
  <si>
    <t>0254-53-6810</t>
  </si>
  <si>
    <t>0254-62-1220</t>
  </si>
  <si>
    <t>0254-43-5763</t>
  </si>
  <si>
    <t>0250-63-1916</t>
  </si>
  <si>
    <t>0258-33-0650</t>
  </si>
  <si>
    <t>0258-39-5534</t>
  </si>
  <si>
    <t>0258-29-3881</t>
  </si>
  <si>
    <t>0258-39-4795</t>
  </si>
  <si>
    <t>0258-39-5535</t>
  </si>
  <si>
    <t>0258-39-2054</t>
  </si>
  <si>
    <t>0258-39-1736</t>
  </si>
  <si>
    <t>0258-72-3460</t>
  </si>
  <si>
    <t>0258-52-1603</t>
  </si>
  <si>
    <t>0258-62-5033</t>
  </si>
  <si>
    <t>0256-35-5735</t>
  </si>
  <si>
    <t>0256-38-0519</t>
  </si>
  <si>
    <t>0256-33-7179</t>
  </si>
  <si>
    <t>0256-33-7180</t>
  </si>
  <si>
    <t>0256-93-5455</t>
  </si>
  <si>
    <t>0256-53-3713</t>
  </si>
  <si>
    <t>0256-53-2672</t>
  </si>
  <si>
    <t>0258-82-0646</t>
  </si>
  <si>
    <t>0258-82-0700</t>
  </si>
  <si>
    <t>025-794-5607</t>
  </si>
  <si>
    <t>025-792-9235</t>
  </si>
  <si>
    <t>025-777-5357</t>
  </si>
  <si>
    <t>025-772-4201</t>
  </si>
  <si>
    <t>025-772-8878</t>
  </si>
  <si>
    <t>025-782-4890</t>
  </si>
  <si>
    <t>025-757-8997</t>
  </si>
  <si>
    <t>025-752-8997</t>
  </si>
  <si>
    <t>025-757-9342</t>
  </si>
  <si>
    <t>025-597-3936</t>
  </si>
  <si>
    <t>0257-21-2836</t>
  </si>
  <si>
    <t>0257-24-3447</t>
  </si>
  <si>
    <t>0257-24-2365</t>
  </si>
  <si>
    <t>0257-24-3705</t>
  </si>
  <si>
    <t>0258-78-2401</t>
  </si>
  <si>
    <t>025-523-0825</t>
  </si>
  <si>
    <t>025-526-1579</t>
  </si>
  <si>
    <t>025-526-3743</t>
  </si>
  <si>
    <t>025-526-5852</t>
  </si>
  <si>
    <t>025-526-3397</t>
  </si>
  <si>
    <t>025-526-3878</t>
  </si>
  <si>
    <t>025-536-6012</t>
  </si>
  <si>
    <t>0255-78-2604</t>
  </si>
  <si>
    <t>025-592-3541</t>
  </si>
  <si>
    <t>025-596-2264</t>
  </si>
  <si>
    <t>0255-72-7529</t>
  </si>
  <si>
    <t>025-552-4107</t>
  </si>
  <si>
    <t>025-553-1102</t>
  </si>
  <si>
    <t>025-566-4781</t>
  </si>
  <si>
    <t>0259-52-5253</t>
  </si>
  <si>
    <t>0259-88-3123</t>
  </si>
  <si>
    <t>0259-74-4257</t>
  </si>
  <si>
    <t>0259-66-4020</t>
  </si>
  <si>
    <t>025-241-0197</t>
  </si>
  <si>
    <t>025-246-3660</t>
  </si>
  <si>
    <t>0254-53-6773</t>
  </si>
  <si>
    <t>0257-23-7730</t>
  </si>
  <si>
    <t>0256-66-1293</t>
  </si>
  <si>
    <t>025-765-3690</t>
  </si>
  <si>
    <t>025-545-1676</t>
  </si>
  <si>
    <t>0259-27-2637</t>
  </si>
  <si>
    <t>0257-24-4299</t>
  </si>
  <si>
    <t>025-257-2077</t>
  </si>
  <si>
    <t>025-247-5680</t>
  </si>
  <si>
    <t>025-265-3431</t>
  </si>
  <si>
    <t>025-269-2042</t>
  </si>
  <si>
    <t>025-259-7281</t>
  </si>
  <si>
    <t>025-267-2472</t>
  </si>
  <si>
    <t>025-284-7898</t>
  </si>
  <si>
    <t>025-260-5112</t>
  </si>
  <si>
    <t>0258-36-4715</t>
  </si>
  <si>
    <t>0258-24-0205</t>
  </si>
  <si>
    <t>0256-52-2003</t>
  </si>
  <si>
    <t>0254-27-2610</t>
  </si>
  <si>
    <t>0257-24-0386</t>
  </si>
  <si>
    <t>025-522-4515</t>
  </si>
  <si>
    <t>025-287-3363</t>
  </si>
  <si>
    <t>0258-31-6772</t>
  </si>
  <si>
    <t>025-242-2483</t>
  </si>
  <si>
    <t>高等学校全日制</t>
    <rPh sb="0" eb="2">
      <t>コウトウ</t>
    </rPh>
    <rPh sb="2" eb="4">
      <t>ガッコウ</t>
    </rPh>
    <rPh sb="4" eb="7">
      <t>ゼンニチセイ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</si>
  <si>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</si>
  <si>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</si>
  <si>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専修学校</t>
    <rPh sb="0" eb="2">
      <t>センシュウ</t>
    </rPh>
    <rPh sb="2" eb="4">
      <t>ガッコウ</t>
    </rPh>
    <phoneticPr fontId="2"/>
  </si>
  <si>
    <t>高等学校定時制</t>
    <rPh sb="0" eb="2">
      <t>コウトウ</t>
    </rPh>
    <rPh sb="2" eb="4">
      <t>ガッコウ</t>
    </rPh>
    <rPh sb="4" eb="7">
      <t>テイジセイ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</si>
  <si>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</si>
  <si>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高等学校通信制</t>
    <rPh sb="0" eb="2">
      <t>コウトウ</t>
    </rPh>
    <rPh sb="2" eb="4">
      <t>ガッコウ</t>
    </rPh>
    <rPh sb="4" eb="7">
      <t>ツウシンセイ</t>
    </rPh>
    <phoneticPr fontId="2"/>
  </si>
  <si>
    <t>以下の通り登録します。</t>
    <rPh sb="0" eb="2">
      <t>イカ</t>
    </rPh>
    <rPh sb="3" eb="4">
      <t>トオ</t>
    </rPh>
    <rPh sb="5" eb="7">
      <t>トウロク</t>
    </rPh>
    <phoneticPr fontId="2"/>
  </si>
  <si>
    <t>新潟県高等学校文化連盟会長　様</t>
    <rPh sb="0" eb="3">
      <t>ニイガタケン</t>
    </rPh>
    <rPh sb="3" eb="5">
      <t>コウトウ</t>
    </rPh>
    <rPh sb="5" eb="7">
      <t>ガッコウ</t>
    </rPh>
    <rPh sb="7" eb="9">
      <t>ブンカ</t>
    </rPh>
    <rPh sb="9" eb="11">
      <t>レンメイ</t>
    </rPh>
    <rPh sb="11" eb="13">
      <t>カイチョウ</t>
    </rPh>
    <rPh sb="14" eb="15">
      <t>サマ</t>
    </rPh>
    <phoneticPr fontId="2"/>
  </si>
  <si>
    <t>@</t>
    <phoneticPr fontId="2"/>
  </si>
  <si>
    <t>登録日</t>
    <rPh sb="0" eb="3">
      <t>トウロクビ</t>
    </rPh>
    <phoneticPr fontId="2"/>
  </si>
  <si>
    <t>No.</t>
    <phoneticPr fontId="2"/>
  </si>
  <si>
    <t>校長名</t>
    <rPh sb="0" eb="3">
      <t>コウチョウメイ</t>
    </rPh>
    <phoneticPr fontId="2"/>
  </si>
  <si>
    <t>〒</t>
    <phoneticPr fontId="2"/>
  </si>
  <si>
    <t>FAX</t>
    <phoneticPr fontId="2"/>
  </si>
  <si>
    <t>実務担当者アドレス</t>
    <rPh sb="0" eb="2">
      <t>ジツム</t>
    </rPh>
    <rPh sb="2" eb="5">
      <t>タントウシャ</t>
    </rPh>
    <phoneticPr fontId="2"/>
  </si>
  <si>
    <t>演：名称</t>
    <rPh sb="0" eb="1">
      <t>エン</t>
    </rPh>
    <rPh sb="2" eb="4">
      <t>メイショウ</t>
    </rPh>
    <phoneticPr fontId="2"/>
  </si>
  <si>
    <t>演：顧問</t>
    <rPh sb="0" eb="1">
      <t>エン</t>
    </rPh>
    <rPh sb="2" eb="4">
      <t>コモン</t>
    </rPh>
    <phoneticPr fontId="2"/>
  </si>
  <si>
    <t>演：１年</t>
    <rPh sb="0" eb="1">
      <t>エン</t>
    </rPh>
    <rPh sb="3" eb="4">
      <t>ネン</t>
    </rPh>
    <phoneticPr fontId="2"/>
  </si>
  <si>
    <t>演：２年</t>
    <rPh sb="0" eb="1">
      <t>エン</t>
    </rPh>
    <rPh sb="3" eb="4">
      <t>ネン</t>
    </rPh>
    <phoneticPr fontId="2"/>
  </si>
  <si>
    <t>演：３年</t>
    <rPh sb="0" eb="1">
      <t>エン</t>
    </rPh>
    <rPh sb="3" eb="4">
      <t>ネン</t>
    </rPh>
    <phoneticPr fontId="2"/>
  </si>
  <si>
    <t>演：４年</t>
    <rPh sb="0" eb="1">
      <t>エン</t>
    </rPh>
    <rPh sb="3" eb="4">
      <t>ネン</t>
    </rPh>
    <phoneticPr fontId="2"/>
  </si>
  <si>
    <t>合：名称</t>
    <rPh sb="2" eb="4">
      <t>メイショウ</t>
    </rPh>
    <phoneticPr fontId="2"/>
  </si>
  <si>
    <t>合：顧問</t>
    <rPh sb="2" eb="4">
      <t>コモン</t>
    </rPh>
    <phoneticPr fontId="2"/>
  </si>
  <si>
    <t>合：１年</t>
    <rPh sb="3" eb="4">
      <t>ネン</t>
    </rPh>
    <phoneticPr fontId="2"/>
  </si>
  <si>
    <t>合：２年</t>
    <rPh sb="3" eb="4">
      <t>ネン</t>
    </rPh>
    <phoneticPr fontId="2"/>
  </si>
  <si>
    <t>合：３年</t>
    <rPh sb="3" eb="4">
      <t>ネン</t>
    </rPh>
    <phoneticPr fontId="2"/>
  </si>
  <si>
    <t>合：４年</t>
    <rPh sb="3" eb="4">
      <t>ネン</t>
    </rPh>
    <phoneticPr fontId="2"/>
  </si>
  <si>
    <t>吹：名称</t>
    <rPh sb="2" eb="4">
      <t>メイショウ</t>
    </rPh>
    <phoneticPr fontId="2"/>
  </si>
  <si>
    <t>吹：顧問</t>
    <rPh sb="2" eb="4">
      <t>コモン</t>
    </rPh>
    <phoneticPr fontId="2"/>
  </si>
  <si>
    <t>吹：１年</t>
    <rPh sb="3" eb="4">
      <t>ネン</t>
    </rPh>
    <phoneticPr fontId="2"/>
  </si>
  <si>
    <t>吹：２年</t>
    <rPh sb="3" eb="4">
      <t>ネン</t>
    </rPh>
    <phoneticPr fontId="2"/>
  </si>
  <si>
    <t>吹：３年</t>
    <rPh sb="3" eb="4">
      <t>ネン</t>
    </rPh>
    <phoneticPr fontId="2"/>
  </si>
  <si>
    <t>吹：４年</t>
    <rPh sb="3" eb="4">
      <t>ネン</t>
    </rPh>
    <phoneticPr fontId="2"/>
  </si>
  <si>
    <t>器：名称</t>
    <rPh sb="2" eb="4">
      <t>メイショウ</t>
    </rPh>
    <phoneticPr fontId="2"/>
  </si>
  <si>
    <t>器：顧問</t>
    <rPh sb="2" eb="4">
      <t>コモン</t>
    </rPh>
    <phoneticPr fontId="2"/>
  </si>
  <si>
    <t>器：１年</t>
    <rPh sb="3" eb="4">
      <t>ネン</t>
    </rPh>
    <phoneticPr fontId="2"/>
  </si>
  <si>
    <t>器：２年</t>
    <rPh sb="3" eb="4">
      <t>ネン</t>
    </rPh>
    <phoneticPr fontId="2"/>
  </si>
  <si>
    <t>器：３年</t>
    <rPh sb="3" eb="4">
      <t>ネン</t>
    </rPh>
    <phoneticPr fontId="2"/>
  </si>
  <si>
    <t>器：４年</t>
    <rPh sb="3" eb="4">
      <t>ネン</t>
    </rPh>
    <phoneticPr fontId="2"/>
  </si>
  <si>
    <t>日：名称</t>
    <rPh sb="2" eb="4">
      <t>メイショウ</t>
    </rPh>
    <phoneticPr fontId="2"/>
  </si>
  <si>
    <t>日：顧問</t>
    <rPh sb="2" eb="4">
      <t>コモン</t>
    </rPh>
    <phoneticPr fontId="2"/>
  </si>
  <si>
    <t>日：１年</t>
    <rPh sb="3" eb="4">
      <t>ネン</t>
    </rPh>
    <phoneticPr fontId="2"/>
  </si>
  <si>
    <t>日：２年</t>
    <rPh sb="3" eb="4">
      <t>ネン</t>
    </rPh>
    <phoneticPr fontId="2"/>
  </si>
  <si>
    <t>日：３年</t>
    <rPh sb="3" eb="4">
      <t>ネン</t>
    </rPh>
    <phoneticPr fontId="2"/>
  </si>
  <si>
    <t>日：４年</t>
    <rPh sb="3" eb="4">
      <t>ネン</t>
    </rPh>
    <phoneticPr fontId="2"/>
  </si>
  <si>
    <t>芸：名称</t>
    <rPh sb="2" eb="4">
      <t>メイショウ</t>
    </rPh>
    <phoneticPr fontId="2"/>
  </si>
  <si>
    <t>芸：顧問</t>
    <rPh sb="2" eb="4">
      <t>コモン</t>
    </rPh>
    <phoneticPr fontId="2"/>
  </si>
  <si>
    <t>芸：１年</t>
    <rPh sb="3" eb="4">
      <t>ネン</t>
    </rPh>
    <phoneticPr fontId="2"/>
  </si>
  <si>
    <t>芸：２年</t>
    <rPh sb="3" eb="4">
      <t>ネン</t>
    </rPh>
    <phoneticPr fontId="2"/>
  </si>
  <si>
    <t>芸：３年</t>
    <rPh sb="3" eb="4">
      <t>ネン</t>
    </rPh>
    <phoneticPr fontId="2"/>
  </si>
  <si>
    <t>芸：４年</t>
    <rPh sb="3" eb="4">
      <t>ネン</t>
    </rPh>
    <phoneticPr fontId="2"/>
  </si>
  <si>
    <t>美：名称</t>
    <rPh sb="2" eb="4">
      <t>メイショウ</t>
    </rPh>
    <phoneticPr fontId="2"/>
  </si>
  <si>
    <t>美：顧問</t>
    <rPh sb="2" eb="4">
      <t>コモン</t>
    </rPh>
    <phoneticPr fontId="2"/>
  </si>
  <si>
    <t>美：１年</t>
    <rPh sb="3" eb="4">
      <t>ネン</t>
    </rPh>
    <phoneticPr fontId="2"/>
  </si>
  <si>
    <t>美：２年</t>
    <rPh sb="3" eb="4">
      <t>ネン</t>
    </rPh>
    <phoneticPr fontId="2"/>
  </si>
  <si>
    <t>美：３年</t>
    <rPh sb="3" eb="4">
      <t>ネン</t>
    </rPh>
    <phoneticPr fontId="2"/>
  </si>
  <si>
    <t>美：４年</t>
    <rPh sb="3" eb="4">
      <t>ネン</t>
    </rPh>
    <phoneticPr fontId="2"/>
  </si>
  <si>
    <t>書：名称</t>
    <rPh sb="2" eb="4">
      <t>メイショウ</t>
    </rPh>
    <phoneticPr fontId="2"/>
  </si>
  <si>
    <t>書：顧問</t>
    <rPh sb="2" eb="4">
      <t>コモン</t>
    </rPh>
    <phoneticPr fontId="2"/>
  </si>
  <si>
    <t>書：１年</t>
    <rPh sb="3" eb="4">
      <t>ネン</t>
    </rPh>
    <phoneticPr fontId="2"/>
  </si>
  <si>
    <t>書：２年</t>
    <rPh sb="3" eb="4">
      <t>ネン</t>
    </rPh>
    <phoneticPr fontId="2"/>
  </si>
  <si>
    <t>書：３年</t>
    <rPh sb="3" eb="4">
      <t>ネン</t>
    </rPh>
    <phoneticPr fontId="2"/>
  </si>
  <si>
    <t>書：４年</t>
    <rPh sb="3" eb="4">
      <t>ネン</t>
    </rPh>
    <phoneticPr fontId="2"/>
  </si>
  <si>
    <t>写：名称</t>
    <rPh sb="2" eb="4">
      <t>メイショウ</t>
    </rPh>
    <phoneticPr fontId="2"/>
  </si>
  <si>
    <t>写：顧問</t>
    <rPh sb="2" eb="4">
      <t>コモン</t>
    </rPh>
    <phoneticPr fontId="2"/>
  </si>
  <si>
    <t>写：１年</t>
    <rPh sb="3" eb="4">
      <t>ネン</t>
    </rPh>
    <phoneticPr fontId="2"/>
  </si>
  <si>
    <t>写：２年</t>
    <rPh sb="3" eb="4">
      <t>ネン</t>
    </rPh>
    <phoneticPr fontId="2"/>
  </si>
  <si>
    <t>写：３年</t>
    <rPh sb="3" eb="4">
      <t>ネン</t>
    </rPh>
    <phoneticPr fontId="2"/>
  </si>
  <si>
    <t>写：４年</t>
    <rPh sb="3" eb="4">
      <t>ネン</t>
    </rPh>
    <phoneticPr fontId="2"/>
  </si>
  <si>
    <t>放：名称</t>
    <rPh sb="2" eb="4">
      <t>メイショウ</t>
    </rPh>
    <phoneticPr fontId="2"/>
  </si>
  <si>
    <t>放：顧問</t>
    <rPh sb="2" eb="4">
      <t>コモン</t>
    </rPh>
    <phoneticPr fontId="2"/>
  </si>
  <si>
    <t>放：１年</t>
    <rPh sb="3" eb="4">
      <t>ネン</t>
    </rPh>
    <phoneticPr fontId="2"/>
  </si>
  <si>
    <t>放：２年</t>
    <rPh sb="3" eb="4">
      <t>ネン</t>
    </rPh>
    <phoneticPr fontId="2"/>
  </si>
  <si>
    <t>放：３年</t>
    <rPh sb="3" eb="4">
      <t>ネン</t>
    </rPh>
    <phoneticPr fontId="2"/>
  </si>
  <si>
    <t>放：４年</t>
    <rPh sb="3" eb="4">
      <t>ネン</t>
    </rPh>
    <phoneticPr fontId="2"/>
  </si>
  <si>
    <t>囲：名称</t>
    <rPh sb="2" eb="4">
      <t>メイショウ</t>
    </rPh>
    <phoneticPr fontId="2"/>
  </si>
  <si>
    <t>囲：顧問</t>
    <rPh sb="2" eb="4">
      <t>コモン</t>
    </rPh>
    <phoneticPr fontId="2"/>
  </si>
  <si>
    <t>囲：１年</t>
    <rPh sb="3" eb="4">
      <t>ネン</t>
    </rPh>
    <phoneticPr fontId="2"/>
  </si>
  <si>
    <t>囲：２年</t>
    <rPh sb="3" eb="4">
      <t>ネン</t>
    </rPh>
    <phoneticPr fontId="2"/>
  </si>
  <si>
    <t>囲：３年</t>
    <rPh sb="3" eb="4">
      <t>ネン</t>
    </rPh>
    <phoneticPr fontId="2"/>
  </si>
  <si>
    <t>囲：４年</t>
    <rPh sb="3" eb="4">
      <t>ネン</t>
    </rPh>
    <phoneticPr fontId="2"/>
  </si>
  <si>
    <t>将：名称</t>
    <rPh sb="2" eb="4">
      <t>メイショウ</t>
    </rPh>
    <phoneticPr fontId="2"/>
  </si>
  <si>
    <t>将：顧問</t>
    <rPh sb="2" eb="4">
      <t>コモン</t>
    </rPh>
    <phoneticPr fontId="2"/>
  </si>
  <si>
    <t>将：１年</t>
    <rPh sb="3" eb="4">
      <t>ネン</t>
    </rPh>
    <phoneticPr fontId="2"/>
  </si>
  <si>
    <t>将：２年</t>
    <rPh sb="3" eb="4">
      <t>ネン</t>
    </rPh>
    <phoneticPr fontId="2"/>
  </si>
  <si>
    <t>将：３年</t>
    <rPh sb="3" eb="4">
      <t>ネン</t>
    </rPh>
    <phoneticPr fontId="2"/>
  </si>
  <si>
    <t>将：４年</t>
    <rPh sb="3" eb="4">
      <t>ネン</t>
    </rPh>
    <phoneticPr fontId="2"/>
  </si>
  <si>
    <t>弁：名称</t>
    <rPh sb="2" eb="4">
      <t>メイショウ</t>
    </rPh>
    <phoneticPr fontId="2"/>
  </si>
  <si>
    <t>弁：顧問</t>
    <rPh sb="2" eb="4">
      <t>コモン</t>
    </rPh>
    <phoneticPr fontId="2"/>
  </si>
  <si>
    <t>弁：１年</t>
    <rPh sb="3" eb="4">
      <t>ネン</t>
    </rPh>
    <phoneticPr fontId="2"/>
  </si>
  <si>
    <t>弁：２年</t>
    <rPh sb="3" eb="4">
      <t>ネン</t>
    </rPh>
    <phoneticPr fontId="2"/>
  </si>
  <si>
    <t>弁：３年</t>
    <rPh sb="3" eb="4">
      <t>ネン</t>
    </rPh>
    <phoneticPr fontId="2"/>
  </si>
  <si>
    <t>弁：４年</t>
    <rPh sb="3" eb="4">
      <t>ネン</t>
    </rPh>
    <phoneticPr fontId="2"/>
  </si>
  <si>
    <t>か：名称</t>
    <rPh sb="2" eb="4">
      <t>メイショウ</t>
    </rPh>
    <phoneticPr fontId="2"/>
  </si>
  <si>
    <t>か：顧問</t>
    <rPh sb="2" eb="4">
      <t>コモン</t>
    </rPh>
    <phoneticPr fontId="2"/>
  </si>
  <si>
    <t>か：１年</t>
    <rPh sb="3" eb="4">
      <t>ネン</t>
    </rPh>
    <phoneticPr fontId="2"/>
  </si>
  <si>
    <t>か：２年</t>
    <rPh sb="3" eb="4">
      <t>ネン</t>
    </rPh>
    <phoneticPr fontId="2"/>
  </si>
  <si>
    <t>か：３年</t>
    <rPh sb="3" eb="4">
      <t>ネン</t>
    </rPh>
    <phoneticPr fontId="2"/>
  </si>
  <si>
    <t>か：４年</t>
    <rPh sb="3" eb="4">
      <t>ネン</t>
    </rPh>
    <phoneticPr fontId="2"/>
  </si>
  <si>
    <t>文：名称</t>
    <rPh sb="2" eb="4">
      <t>メイショウ</t>
    </rPh>
    <phoneticPr fontId="2"/>
  </si>
  <si>
    <t>文：顧問</t>
    <rPh sb="2" eb="4">
      <t>コモン</t>
    </rPh>
    <phoneticPr fontId="2"/>
  </si>
  <si>
    <t>文：１年</t>
    <rPh sb="3" eb="4">
      <t>ネン</t>
    </rPh>
    <phoneticPr fontId="2"/>
  </si>
  <si>
    <t>文：２年</t>
    <rPh sb="3" eb="4">
      <t>ネン</t>
    </rPh>
    <phoneticPr fontId="2"/>
  </si>
  <si>
    <t>文：３年</t>
    <rPh sb="3" eb="4">
      <t>ネン</t>
    </rPh>
    <phoneticPr fontId="2"/>
  </si>
  <si>
    <t>文：４年</t>
    <rPh sb="3" eb="4">
      <t>ネン</t>
    </rPh>
    <phoneticPr fontId="2"/>
  </si>
  <si>
    <t>新：名称</t>
    <rPh sb="2" eb="4">
      <t>メイショウ</t>
    </rPh>
    <phoneticPr fontId="2"/>
  </si>
  <si>
    <t>新：顧問</t>
    <rPh sb="2" eb="4">
      <t>コモン</t>
    </rPh>
    <phoneticPr fontId="2"/>
  </si>
  <si>
    <t>新：１年</t>
    <rPh sb="3" eb="4">
      <t>ネン</t>
    </rPh>
    <phoneticPr fontId="2"/>
  </si>
  <si>
    <t>新：２年</t>
    <rPh sb="3" eb="4">
      <t>ネン</t>
    </rPh>
    <phoneticPr fontId="2"/>
  </si>
  <si>
    <t>新：３年</t>
    <rPh sb="3" eb="4">
      <t>ネン</t>
    </rPh>
    <phoneticPr fontId="2"/>
  </si>
  <si>
    <t>新：４年</t>
    <rPh sb="3" eb="4">
      <t>ネン</t>
    </rPh>
    <phoneticPr fontId="2"/>
  </si>
  <si>
    <t>華：名称</t>
    <rPh sb="2" eb="4">
      <t>メイショウ</t>
    </rPh>
    <phoneticPr fontId="2"/>
  </si>
  <si>
    <t>華：顧問</t>
    <rPh sb="2" eb="4">
      <t>コモン</t>
    </rPh>
    <phoneticPr fontId="2"/>
  </si>
  <si>
    <t>華：１年</t>
    <rPh sb="3" eb="4">
      <t>ネン</t>
    </rPh>
    <phoneticPr fontId="2"/>
  </si>
  <si>
    <t>華：２年</t>
    <rPh sb="3" eb="4">
      <t>ネン</t>
    </rPh>
    <phoneticPr fontId="2"/>
  </si>
  <si>
    <t>華：３年</t>
    <rPh sb="3" eb="4">
      <t>ネン</t>
    </rPh>
    <phoneticPr fontId="2"/>
  </si>
  <si>
    <t>華：４年</t>
    <rPh sb="3" eb="4">
      <t>ネン</t>
    </rPh>
    <phoneticPr fontId="2"/>
  </si>
  <si>
    <t>茶：名称</t>
    <rPh sb="2" eb="4">
      <t>メイショウ</t>
    </rPh>
    <phoneticPr fontId="2"/>
  </si>
  <si>
    <t>茶：顧問</t>
    <rPh sb="2" eb="4">
      <t>コモン</t>
    </rPh>
    <phoneticPr fontId="2"/>
  </si>
  <si>
    <t>茶：１年</t>
    <rPh sb="3" eb="4">
      <t>ネン</t>
    </rPh>
    <phoneticPr fontId="2"/>
  </si>
  <si>
    <t>茶：２年</t>
    <rPh sb="3" eb="4">
      <t>ネン</t>
    </rPh>
    <phoneticPr fontId="2"/>
  </si>
  <si>
    <t>茶：３年</t>
    <rPh sb="3" eb="4">
      <t>ネン</t>
    </rPh>
    <phoneticPr fontId="2"/>
  </si>
  <si>
    <t>茶：４年</t>
    <rPh sb="3" eb="4">
      <t>ネン</t>
    </rPh>
    <phoneticPr fontId="2"/>
  </si>
  <si>
    <t>科：名称</t>
    <rPh sb="2" eb="4">
      <t>メイショウ</t>
    </rPh>
    <phoneticPr fontId="2"/>
  </si>
  <si>
    <t>科：顧問</t>
    <rPh sb="2" eb="4">
      <t>コモン</t>
    </rPh>
    <phoneticPr fontId="2"/>
  </si>
  <si>
    <t>科：１年</t>
    <rPh sb="3" eb="4">
      <t>ネン</t>
    </rPh>
    <phoneticPr fontId="2"/>
  </si>
  <si>
    <t>科：２年</t>
    <rPh sb="3" eb="4">
      <t>ネン</t>
    </rPh>
    <phoneticPr fontId="2"/>
  </si>
  <si>
    <t>科：３年</t>
    <rPh sb="3" eb="4">
      <t>ネン</t>
    </rPh>
    <phoneticPr fontId="2"/>
  </si>
  <si>
    <t>科：４年</t>
    <rPh sb="3" eb="4">
      <t>ネン</t>
    </rPh>
    <phoneticPr fontId="2"/>
  </si>
  <si>
    <t>単価</t>
    <rPh sb="0" eb="2">
      <t>タンカ</t>
    </rPh>
    <phoneticPr fontId="2"/>
  </si>
  <si>
    <t>第一学院高等学校新潟キャンパス</t>
    <phoneticPr fontId="2"/>
  </si>
  <si>
    <t>長岡英智高等学校</t>
    <phoneticPr fontId="2"/>
  </si>
  <si>
    <t>開志学園高等学校</t>
    <phoneticPr fontId="2"/>
  </si>
  <si>
    <t>新潟県立長岡明徳高等学校</t>
    <phoneticPr fontId="2"/>
  </si>
  <si>
    <t>新潟県立荒川高等学校</t>
    <phoneticPr fontId="2"/>
  </si>
  <si>
    <t>新潟県立新潟翠江高等学校・定時制</t>
    <rPh sb="13" eb="16">
      <t>テイジセイ</t>
    </rPh>
    <phoneticPr fontId="2"/>
  </si>
  <si>
    <t>新潟県立新潟翠江高等学校・通信制</t>
    <rPh sb="13" eb="16">
      <t>ツウシンセイ</t>
    </rPh>
    <phoneticPr fontId="2"/>
  </si>
  <si>
    <t>新潟県立堀之内高等学校</t>
    <phoneticPr fontId="2"/>
  </si>
  <si>
    <t>新潟県立十日町高等学校・定時制</t>
    <rPh sb="12" eb="15">
      <t>テイジセイ</t>
    </rPh>
    <phoneticPr fontId="2"/>
  </si>
  <si>
    <t>新潟県立十日町高等学校・全日制</t>
    <rPh sb="12" eb="15">
      <t>ゼンニチセイ</t>
    </rPh>
    <phoneticPr fontId="2"/>
  </si>
  <si>
    <t>新潟県立出雲崎高等学校</t>
    <phoneticPr fontId="2"/>
  </si>
  <si>
    <t>新潟県立高田南城高等学校・定時制</t>
    <rPh sb="13" eb="16">
      <t>テイジセイ</t>
    </rPh>
    <phoneticPr fontId="2"/>
  </si>
  <si>
    <t>新潟県立高田南城高等学校・通信制</t>
    <rPh sb="13" eb="16">
      <t>ツウシンセイ</t>
    </rPh>
    <phoneticPr fontId="2"/>
  </si>
  <si>
    <t>新潟市立明鏡高等学校</t>
    <rPh sb="2" eb="3">
      <t>シ</t>
    </rPh>
    <phoneticPr fontId="2"/>
  </si>
  <si>
    <t>副校長
教頭</t>
    <rPh sb="0" eb="3">
      <t>フクコウチョウ</t>
    </rPh>
    <rPh sb="4" eb="6">
      <t>キョウトウ</t>
    </rPh>
    <phoneticPr fontId="2"/>
  </si>
  <si>
    <t>教頭１氏名</t>
    <rPh sb="0" eb="2">
      <t>キョウトウ</t>
    </rPh>
    <rPh sb="3" eb="5">
      <t>シメイ</t>
    </rPh>
    <phoneticPr fontId="2"/>
  </si>
  <si>
    <t>教頭１アドレス</t>
    <rPh sb="0" eb="2">
      <t>キョウトウ</t>
    </rPh>
    <phoneticPr fontId="2"/>
  </si>
  <si>
    <t>教頭２氏名</t>
    <rPh sb="0" eb="2">
      <t>キョウトウ</t>
    </rPh>
    <rPh sb="3" eb="5">
      <t>シメイ</t>
    </rPh>
    <phoneticPr fontId="2"/>
  </si>
  <si>
    <t>教頭２アドレス</t>
    <rPh sb="0" eb="2">
      <t>キョウトウ</t>
    </rPh>
    <phoneticPr fontId="2"/>
  </si>
  <si>
    <t>小倉百人一首かるた</t>
    <rPh sb="0" eb="2">
      <t>オグラ</t>
    </rPh>
    <rPh sb="2" eb="6">
      <t>ヒャクニンイッシュ</t>
    </rPh>
    <phoneticPr fontId="2"/>
  </si>
  <si>
    <t>実務担当者名</t>
    <rPh sb="0" eb="2">
      <t>ジツム</t>
    </rPh>
    <rPh sb="2" eb="6">
      <t>タントウシャメイ</t>
    </rPh>
    <phoneticPr fontId="2"/>
  </si>
  <si>
    <t>新潟市立高志中等教育学校</t>
    <rPh sb="0" eb="2">
      <t>ニイガタ</t>
    </rPh>
    <rPh sb="2" eb="4">
      <t>シリツ</t>
    </rPh>
    <rPh sb="4" eb="6">
      <t>コウシ</t>
    </rPh>
    <rPh sb="6" eb="8">
      <t>チュウトウ</t>
    </rPh>
    <rPh sb="8" eb="10">
      <t>キョウイク</t>
    </rPh>
    <rPh sb="10" eb="12">
      <t>ガッコウ</t>
    </rPh>
    <phoneticPr fontId="2"/>
  </si>
  <si>
    <t>新潟市中央区高志1-15-1</t>
    <phoneticPr fontId="2"/>
  </si>
  <si>
    <t>025-286-9811</t>
    <phoneticPr fontId="2"/>
  </si>
  <si>
    <t>025-286-9812</t>
    <phoneticPr fontId="2"/>
  </si>
  <si>
    <t>関根学園高等学校</t>
    <rPh sb="0" eb="2">
      <t>セキネ</t>
    </rPh>
    <rPh sb="2" eb="4">
      <t>ガクエン</t>
    </rPh>
    <rPh sb="4" eb="6">
      <t>コウトウ</t>
    </rPh>
    <rPh sb="6" eb="8">
      <t>ガッコウ</t>
    </rPh>
    <phoneticPr fontId="2"/>
  </si>
  <si>
    <t>025-523-2702</t>
    <phoneticPr fontId="2"/>
  </si>
  <si>
    <t>025-523-9134</t>
    <phoneticPr fontId="2"/>
  </si>
  <si>
    <t>上越市大貫2丁目9-1</t>
    <rPh sb="6" eb="8">
      <t>チョウメ</t>
    </rPh>
    <phoneticPr fontId="2"/>
  </si>
  <si>
    <t>胎内市長橋上439-1</t>
    <phoneticPr fontId="2"/>
  </si>
  <si>
    <t>0254-44-3330</t>
    <phoneticPr fontId="2"/>
  </si>
  <si>
    <t>0254-44-6663</t>
    <phoneticPr fontId="2"/>
  </si>
  <si>
    <t>見附市本所2-2-21</t>
    <phoneticPr fontId="2"/>
  </si>
  <si>
    <t>0258-62-0703</t>
    <phoneticPr fontId="2"/>
  </si>
  <si>
    <t>新潟県立長岡聾学校</t>
    <rPh sb="0" eb="4">
      <t>ニイガタケンリツ</t>
    </rPh>
    <rPh sb="4" eb="9">
      <t>ナガオカロウガッコウ</t>
    </rPh>
    <phoneticPr fontId="2"/>
  </si>
  <si>
    <t>新潟県立村上特別支援学校</t>
    <rPh sb="0" eb="4">
      <t>ニイガタケンリツ</t>
    </rPh>
    <rPh sb="4" eb="6">
      <t>ムラカミ</t>
    </rPh>
    <rPh sb="6" eb="8">
      <t>トクベツ</t>
    </rPh>
    <rPh sb="8" eb="10">
      <t>シエン</t>
    </rPh>
    <rPh sb="10" eb="12">
      <t>ガッコウ</t>
    </rPh>
    <phoneticPr fontId="2"/>
  </si>
  <si>
    <t>新潟県立高田特別支援学校</t>
    <rPh sb="0" eb="4">
      <t>ニイガタケンリツ</t>
    </rPh>
    <rPh sb="4" eb="6">
      <t>タカダ</t>
    </rPh>
    <rPh sb="6" eb="8">
      <t>トクベツ</t>
    </rPh>
    <rPh sb="8" eb="10">
      <t>シエン</t>
    </rPh>
    <rPh sb="10" eb="12">
      <t>ガッコウ</t>
    </rPh>
    <phoneticPr fontId="2"/>
  </si>
  <si>
    <t>新潟県立東新潟特別支援学校</t>
    <rPh sb="0" eb="4">
      <t>ニイガタケンリツ</t>
    </rPh>
    <rPh sb="4" eb="7">
      <t>ヒガシニイガタ</t>
    </rPh>
    <rPh sb="7" eb="9">
      <t>トクベツ</t>
    </rPh>
    <rPh sb="9" eb="11">
      <t>シエン</t>
    </rPh>
    <rPh sb="11" eb="13">
      <t>ガッコウ</t>
    </rPh>
    <phoneticPr fontId="2"/>
  </si>
  <si>
    <t>新潟県立上越特別支援学校</t>
    <rPh sb="0" eb="4">
      <t>ニイガタケンリツ</t>
    </rPh>
    <rPh sb="4" eb="6">
      <t>ジョウエツ</t>
    </rPh>
    <rPh sb="6" eb="8">
      <t>トクベツ</t>
    </rPh>
    <rPh sb="8" eb="10">
      <t>シエン</t>
    </rPh>
    <rPh sb="10" eb="12">
      <t>ガッコウ</t>
    </rPh>
    <phoneticPr fontId="2"/>
  </si>
  <si>
    <t>新潟県立吉田特別支援学校</t>
    <rPh sb="0" eb="4">
      <t>ニイガタケンリツ</t>
    </rPh>
    <rPh sb="4" eb="6">
      <t>ヨシダ</t>
    </rPh>
    <rPh sb="6" eb="8">
      <t>トクベツ</t>
    </rPh>
    <rPh sb="8" eb="10">
      <t>シエン</t>
    </rPh>
    <rPh sb="10" eb="12">
      <t>ガッコウ</t>
    </rPh>
    <phoneticPr fontId="2"/>
  </si>
  <si>
    <t>新潟県立月ヶ岡特別支援学校</t>
    <rPh sb="0" eb="4">
      <t>ニイガタケンリツ</t>
    </rPh>
    <rPh sb="4" eb="7">
      <t>ツキガオカ</t>
    </rPh>
    <rPh sb="7" eb="9">
      <t>トクベツ</t>
    </rPh>
    <rPh sb="9" eb="11">
      <t>シエン</t>
    </rPh>
    <rPh sb="11" eb="13">
      <t>ガッコウ</t>
    </rPh>
    <phoneticPr fontId="2"/>
  </si>
  <si>
    <t>0258-32-1007</t>
    <phoneticPr fontId="2"/>
  </si>
  <si>
    <t>0258-39-5665</t>
    <phoneticPr fontId="2"/>
  </si>
  <si>
    <t>0254-53-0448</t>
    <phoneticPr fontId="2"/>
  </si>
  <si>
    <t>0254-53-6769</t>
    <phoneticPr fontId="2"/>
  </si>
  <si>
    <t>0256-32-5963</t>
    <phoneticPr fontId="2"/>
  </si>
  <si>
    <t>0256-33-5575</t>
    <phoneticPr fontId="2"/>
  </si>
  <si>
    <t>025-524-6538</t>
    <phoneticPr fontId="2"/>
  </si>
  <si>
    <t>025-526-5873</t>
    <phoneticPr fontId="2"/>
  </si>
  <si>
    <t>新潟市東区海老ヶ瀬994</t>
    <rPh sb="0" eb="3">
      <t>ニイガタシ</t>
    </rPh>
    <rPh sb="3" eb="5">
      <t>ヒガシク</t>
    </rPh>
    <rPh sb="5" eb="9">
      <t>エビガセ</t>
    </rPh>
    <phoneticPr fontId="2"/>
  </si>
  <si>
    <t>025-274-3261</t>
    <phoneticPr fontId="2"/>
  </si>
  <si>
    <t>025-270-8329</t>
    <phoneticPr fontId="2"/>
  </si>
  <si>
    <t>025-526-3763</t>
    <phoneticPr fontId="2"/>
  </si>
  <si>
    <t>0256-92-5369</t>
    <phoneticPr fontId="2"/>
  </si>
  <si>
    <t>0256-92-7913</t>
    <phoneticPr fontId="2"/>
  </si>
  <si>
    <t>025-522-1441</t>
    <phoneticPr fontId="2"/>
  </si>
  <si>
    <t>妙高市立にしき特別支援学校</t>
    <rPh sb="0" eb="2">
      <t>ミョウコウ</t>
    </rPh>
    <rPh sb="2" eb="4">
      <t>シリツ</t>
    </rPh>
    <rPh sb="7" eb="9">
      <t>トクベツ</t>
    </rPh>
    <rPh sb="9" eb="11">
      <t>シエン</t>
    </rPh>
    <rPh sb="11" eb="13">
      <t>ガッコウ</t>
    </rPh>
    <phoneticPr fontId="2"/>
  </si>
  <si>
    <t>長岡市立総合支援学校</t>
    <rPh sb="0" eb="2">
      <t>ナガオカ</t>
    </rPh>
    <rPh sb="2" eb="4">
      <t>シリツ</t>
    </rPh>
    <rPh sb="4" eb="6">
      <t>ソウゴウ</t>
    </rPh>
    <rPh sb="6" eb="8">
      <t>シエン</t>
    </rPh>
    <rPh sb="8" eb="10">
      <t>ガッコウ</t>
    </rPh>
    <phoneticPr fontId="2"/>
  </si>
  <si>
    <t>0255-72-1926</t>
    <phoneticPr fontId="2"/>
  </si>
  <si>
    <t>0255-72-1996</t>
    <phoneticPr fontId="2"/>
  </si>
  <si>
    <t>0258-47-3362</t>
    <phoneticPr fontId="2"/>
  </si>
  <si>
    <t>0258-47-3353</t>
    <phoneticPr fontId="2"/>
  </si>
  <si>
    <t>新潟大学附属特別支援学校</t>
    <rPh sb="0" eb="2">
      <t>ニイガタ</t>
    </rPh>
    <rPh sb="2" eb="4">
      <t>ダイガク</t>
    </rPh>
    <rPh sb="4" eb="6">
      <t>フゾク</t>
    </rPh>
    <rPh sb="6" eb="8">
      <t>トクベツ</t>
    </rPh>
    <rPh sb="8" eb="10">
      <t>シエン</t>
    </rPh>
    <rPh sb="10" eb="12">
      <t>ガッコウ</t>
    </rPh>
    <phoneticPr fontId="2"/>
  </si>
  <si>
    <t>長岡市水道町2-1-13</t>
    <phoneticPr fontId="2"/>
  </si>
  <si>
    <t>村上市山居町2-16-29</t>
    <phoneticPr fontId="2"/>
  </si>
  <si>
    <t>三条市月岡4935</t>
    <phoneticPr fontId="2"/>
  </si>
  <si>
    <t>上越市寺町1-15-44</t>
    <phoneticPr fontId="2"/>
  </si>
  <si>
    <t>上越市大和6-4-37</t>
    <phoneticPr fontId="2"/>
  </si>
  <si>
    <t>燕市吉田大保町32番24号</t>
    <rPh sb="9" eb="10">
      <t>バン</t>
    </rPh>
    <rPh sb="12" eb="13">
      <t>ゴウ</t>
    </rPh>
    <phoneticPr fontId="2"/>
  </si>
  <si>
    <t>妙高市錦町2-8-1</t>
    <phoneticPr fontId="2"/>
  </si>
  <si>
    <t>長岡市日越1402番地</t>
    <rPh sb="9" eb="11">
      <t>バンチ</t>
    </rPh>
    <phoneticPr fontId="2"/>
  </si>
  <si>
    <t>新潟市中央区西大畑町5214番地</t>
    <rPh sb="0" eb="3">
      <t>ニイガタシ</t>
    </rPh>
    <rPh sb="3" eb="6">
      <t>チュウオウク</t>
    </rPh>
    <rPh sb="6" eb="10">
      <t>ニシオオハタチョウ</t>
    </rPh>
    <rPh sb="14" eb="16">
      <t>バンチ</t>
    </rPh>
    <phoneticPr fontId="2"/>
  </si>
  <si>
    <t>025-223-8383</t>
    <phoneticPr fontId="2"/>
  </si>
  <si>
    <t>025-223-8395</t>
    <phoneticPr fontId="2"/>
  </si>
  <si>
    <t>新潟県立はまぐみ特別支援学校</t>
    <rPh sb="0" eb="4">
      <t>ニイガタケンリツ</t>
    </rPh>
    <rPh sb="8" eb="10">
      <t>トクベツ</t>
    </rPh>
    <rPh sb="10" eb="12">
      <t>シエン</t>
    </rPh>
    <rPh sb="12" eb="14">
      <t>ガッコウ</t>
    </rPh>
    <phoneticPr fontId="2"/>
  </si>
  <si>
    <t>025-266-7265</t>
    <phoneticPr fontId="2"/>
  </si>
  <si>
    <t>025-233-4359</t>
    <phoneticPr fontId="2"/>
  </si>
  <si>
    <t>新潟県立佐渡特別支援学校</t>
    <rPh sb="0" eb="4">
      <t>ニイガタケンリツ</t>
    </rPh>
    <rPh sb="4" eb="6">
      <t>サド</t>
    </rPh>
    <rPh sb="6" eb="8">
      <t>トクベツ</t>
    </rPh>
    <rPh sb="8" eb="10">
      <t>シエン</t>
    </rPh>
    <rPh sb="10" eb="12">
      <t>ガッコウ</t>
    </rPh>
    <phoneticPr fontId="2"/>
  </si>
  <si>
    <t>0259-22-2138</t>
    <phoneticPr fontId="2"/>
  </si>
  <si>
    <t>0259-22-4038</t>
    <phoneticPr fontId="2"/>
  </si>
  <si>
    <t>佐渡市下新穂88番地</t>
    <rPh sb="0" eb="2">
      <t>サド</t>
    </rPh>
    <rPh sb="2" eb="3">
      <t>シ</t>
    </rPh>
    <rPh sb="3" eb="4">
      <t>シモ</t>
    </rPh>
    <rPh sb="4" eb="5">
      <t>アラタ</t>
    </rPh>
    <rPh sb="5" eb="6">
      <t>ホ</t>
    </rPh>
    <rPh sb="8" eb="10">
      <t>バンチ</t>
    </rPh>
    <phoneticPr fontId="2"/>
  </si>
  <si>
    <t>新潟市中央区水道町1丁目5932番地</t>
    <rPh sb="0" eb="3">
      <t>ニイガタシ</t>
    </rPh>
    <rPh sb="3" eb="6">
      <t>チュウオウク</t>
    </rPh>
    <rPh sb="6" eb="9">
      <t>スイドウチョウ</t>
    </rPh>
    <rPh sb="10" eb="12">
      <t>チョウメ</t>
    </rPh>
    <rPh sb="16" eb="18">
      <t>バンチ</t>
    </rPh>
    <phoneticPr fontId="2"/>
  </si>
  <si>
    <t>新潟県立吉川高等支援学校</t>
    <rPh sb="0" eb="4">
      <t>ニイガタケンリツ</t>
    </rPh>
    <rPh sb="4" eb="6">
      <t>ヨシカワ</t>
    </rPh>
    <rPh sb="6" eb="8">
      <t>コウトウ</t>
    </rPh>
    <rPh sb="8" eb="10">
      <t>シエン</t>
    </rPh>
    <rPh sb="10" eb="12">
      <t>ガッコウ</t>
    </rPh>
    <phoneticPr fontId="2"/>
  </si>
  <si>
    <t>025-539-3232</t>
    <phoneticPr fontId="2"/>
  </si>
  <si>
    <t>025-539-3233</t>
    <phoneticPr fontId="2"/>
  </si>
  <si>
    <t>0254-42-7328</t>
    <phoneticPr fontId="2"/>
  </si>
  <si>
    <t>0254-23-0755</t>
    <phoneticPr fontId="2"/>
  </si>
  <si>
    <t>新潟県立高田特別支援学校白嶺分校</t>
    <rPh sb="0" eb="4">
      <t>ニイガタケンリツ</t>
    </rPh>
    <rPh sb="4" eb="6">
      <t>タカダ</t>
    </rPh>
    <rPh sb="6" eb="8">
      <t>トクベツ</t>
    </rPh>
    <rPh sb="8" eb="10">
      <t>シエン</t>
    </rPh>
    <rPh sb="10" eb="12">
      <t>ガッコウ</t>
    </rPh>
    <rPh sb="12" eb="14">
      <t>ハクレイ</t>
    </rPh>
    <rPh sb="14" eb="16">
      <t>ブンコウ</t>
    </rPh>
    <phoneticPr fontId="2"/>
  </si>
  <si>
    <t>025-553-9160</t>
    <phoneticPr fontId="2"/>
  </si>
  <si>
    <t>025-553-9161</t>
    <phoneticPr fontId="2"/>
  </si>
  <si>
    <t>糸魚川市清崎5番25号</t>
    <rPh sb="0" eb="4">
      <t>イトイガワシ</t>
    </rPh>
    <rPh sb="4" eb="6">
      <t>キヨサキ</t>
    </rPh>
    <rPh sb="7" eb="8">
      <t>バン</t>
    </rPh>
    <rPh sb="10" eb="11">
      <t>ゴウ</t>
    </rPh>
    <phoneticPr fontId="2"/>
  </si>
  <si>
    <t>新発田市五十公野4651番地1</t>
    <rPh sb="0" eb="4">
      <t>シバタシ</t>
    </rPh>
    <rPh sb="4" eb="6">
      <t>ゴジュウ</t>
    </rPh>
    <rPh sb="6" eb="7">
      <t>コウ</t>
    </rPh>
    <rPh sb="7" eb="8">
      <t>ノ</t>
    </rPh>
    <rPh sb="12" eb="14">
      <t>バンチ</t>
    </rPh>
    <phoneticPr fontId="2"/>
  </si>
  <si>
    <t>新潟県立小出特別支援学校</t>
    <rPh sb="0" eb="4">
      <t>ニイガタケンリツ</t>
    </rPh>
    <rPh sb="4" eb="6">
      <t>コイデ</t>
    </rPh>
    <rPh sb="6" eb="8">
      <t>トクベツ</t>
    </rPh>
    <rPh sb="8" eb="10">
      <t>シエン</t>
    </rPh>
    <rPh sb="10" eb="12">
      <t>ガッコウ</t>
    </rPh>
    <phoneticPr fontId="2"/>
  </si>
  <si>
    <t>025-792-5412</t>
    <phoneticPr fontId="2"/>
  </si>
  <si>
    <t>025-792-9270</t>
    <phoneticPr fontId="2"/>
  </si>
  <si>
    <t>魚沼市十日町1738-2</t>
    <rPh sb="0" eb="3">
      <t>ウオヌマシ</t>
    </rPh>
    <rPh sb="3" eb="6">
      <t>トウカマチ</t>
    </rPh>
    <phoneticPr fontId="2"/>
  </si>
  <si>
    <t>十日町市伊勢平治711-2</t>
    <rPh sb="0" eb="4">
      <t>トオカマチシ</t>
    </rPh>
    <rPh sb="4" eb="6">
      <t>イセ</t>
    </rPh>
    <rPh sb="6" eb="8">
      <t>ヘイジ</t>
    </rPh>
    <phoneticPr fontId="2"/>
  </si>
  <si>
    <t>上越市吉川区原之町1447番地</t>
    <rPh sb="0" eb="3">
      <t>ジョウエツシ</t>
    </rPh>
    <rPh sb="3" eb="5">
      <t>ヨシカワ</t>
    </rPh>
    <rPh sb="5" eb="6">
      <t>ク</t>
    </rPh>
    <rPh sb="6" eb="7">
      <t>ハラ</t>
    </rPh>
    <rPh sb="7" eb="8">
      <t>コレ</t>
    </rPh>
    <rPh sb="8" eb="9">
      <t>マチ</t>
    </rPh>
    <rPh sb="13" eb="15">
      <t>バンチ</t>
    </rPh>
    <phoneticPr fontId="2"/>
  </si>
  <si>
    <t>新潟県立駒林特別支援学校</t>
    <rPh sb="0" eb="4">
      <t>ニイガタケンリツ</t>
    </rPh>
    <rPh sb="4" eb="6">
      <t>コマバヤシ</t>
    </rPh>
    <rPh sb="6" eb="10">
      <t>トクベツシエン</t>
    </rPh>
    <rPh sb="10" eb="12">
      <t>ガッコウ</t>
    </rPh>
    <phoneticPr fontId="2"/>
  </si>
  <si>
    <t>阿賀野市駒林5050</t>
    <rPh sb="0" eb="4">
      <t>アガノシ</t>
    </rPh>
    <rPh sb="4" eb="5">
      <t>コマ</t>
    </rPh>
    <rPh sb="5" eb="6">
      <t>バヤシ</t>
    </rPh>
    <phoneticPr fontId="2"/>
  </si>
  <si>
    <t>0250-67-4851</t>
    <phoneticPr fontId="2"/>
  </si>
  <si>
    <t>0250-67-4890</t>
    <phoneticPr fontId="2"/>
  </si>
  <si>
    <t>025-381-0077</t>
    <phoneticPr fontId="2"/>
  </si>
  <si>
    <t>新潟市江南区北山1510</t>
    <rPh sb="0" eb="3">
      <t>ニイガタシ</t>
    </rPh>
    <rPh sb="3" eb="6">
      <t>コウナンク</t>
    </rPh>
    <rPh sb="6" eb="8">
      <t>キタヤマ</t>
    </rPh>
    <phoneticPr fontId="2"/>
  </si>
  <si>
    <t>025-230-5544</t>
    <phoneticPr fontId="2"/>
  </si>
  <si>
    <t>0256-72-2049</t>
    <phoneticPr fontId="2"/>
  </si>
  <si>
    <t>新潟市西蒲区堀山新田51番地1</t>
    <rPh sb="0" eb="3">
      <t>ニイガタシ</t>
    </rPh>
    <rPh sb="3" eb="6">
      <t>ニシカンク</t>
    </rPh>
    <rPh sb="6" eb="8">
      <t>ホリヤマ</t>
    </rPh>
    <rPh sb="8" eb="10">
      <t>シンデン</t>
    </rPh>
    <rPh sb="12" eb="14">
      <t>バンチ</t>
    </rPh>
    <phoneticPr fontId="2"/>
  </si>
  <si>
    <t>新潟市中央区川岸町2-4</t>
    <rPh sb="0" eb="3">
      <t>ニイガタシ</t>
    </rPh>
    <rPh sb="3" eb="6">
      <t>チュウオウク</t>
    </rPh>
    <rPh sb="6" eb="8">
      <t>カワギシ</t>
    </rPh>
    <rPh sb="8" eb="9">
      <t>マチ</t>
    </rPh>
    <phoneticPr fontId="2"/>
  </si>
  <si>
    <t>新潟県立五泉特別支援学校</t>
    <rPh sb="0" eb="4">
      <t>ニイガタケンリツ</t>
    </rPh>
    <rPh sb="4" eb="6">
      <t>ゴセン</t>
    </rPh>
    <rPh sb="6" eb="8">
      <t>トクベツ</t>
    </rPh>
    <rPh sb="8" eb="10">
      <t>シエン</t>
    </rPh>
    <rPh sb="10" eb="12">
      <t>ガッコウ</t>
    </rPh>
    <phoneticPr fontId="2"/>
  </si>
  <si>
    <t>新潟県五泉市尻上173番地</t>
    <rPh sb="0" eb="8">
      <t>959-1846</t>
    </rPh>
    <rPh sb="11" eb="13">
      <t>バンチ</t>
    </rPh>
    <phoneticPr fontId="2"/>
  </si>
  <si>
    <t>0250-43-4370</t>
    <phoneticPr fontId="2"/>
  </si>
  <si>
    <t>0250-43-1980</t>
    <phoneticPr fontId="2"/>
  </si>
  <si>
    <t>見附市立見附特別支援学校</t>
    <rPh sb="0" eb="2">
      <t>ミツケ</t>
    </rPh>
    <rPh sb="2" eb="4">
      <t>シリツ</t>
    </rPh>
    <rPh sb="4" eb="6">
      <t>ミツケ</t>
    </rPh>
    <rPh sb="6" eb="8">
      <t>トクベツ</t>
    </rPh>
    <rPh sb="8" eb="10">
      <t>シエン</t>
    </rPh>
    <rPh sb="10" eb="12">
      <t>ガッコウ</t>
    </rPh>
    <phoneticPr fontId="2"/>
  </si>
  <si>
    <t>新潟県柏崎市松波4丁目10番1号</t>
    <rPh sb="0" eb="8">
      <t>945-0011</t>
    </rPh>
    <rPh sb="9" eb="11">
      <t>チョウメ</t>
    </rPh>
    <rPh sb="13" eb="14">
      <t>バン</t>
    </rPh>
    <rPh sb="15" eb="16">
      <t>ゴウ</t>
    </rPh>
    <phoneticPr fontId="2"/>
  </si>
  <si>
    <t>0257-24-7451</t>
    <phoneticPr fontId="2"/>
  </si>
  <si>
    <t>0257-22-2062</t>
    <phoneticPr fontId="2"/>
  </si>
  <si>
    <t>新潟県立江南高等特別支援学校</t>
    <rPh sb="0" eb="4">
      <t>ニイガタケンリツ</t>
    </rPh>
    <rPh sb="4" eb="6">
      <t>コウナン</t>
    </rPh>
    <rPh sb="6" eb="8">
      <t>コウトウ</t>
    </rPh>
    <rPh sb="8" eb="10">
      <t>トクベツ</t>
    </rPh>
    <rPh sb="10" eb="12">
      <t>シエン</t>
    </rPh>
    <rPh sb="12" eb="14">
      <t>ガッコウ</t>
    </rPh>
    <phoneticPr fontId="2"/>
  </si>
  <si>
    <t>新潟県立江南高等特別支援学校川岸分校</t>
    <rPh sb="0" eb="4">
      <t>ニイガタケンリツ</t>
    </rPh>
    <rPh sb="4" eb="6">
      <t>コウナン</t>
    </rPh>
    <rPh sb="6" eb="8">
      <t>コウトウ</t>
    </rPh>
    <rPh sb="8" eb="10">
      <t>トクベツ</t>
    </rPh>
    <rPh sb="10" eb="12">
      <t>シエン</t>
    </rPh>
    <rPh sb="12" eb="14">
      <t>ガッコウ</t>
    </rPh>
    <rPh sb="14" eb="16">
      <t>カワギシ</t>
    </rPh>
    <rPh sb="16" eb="18">
      <t>ブンコウ</t>
    </rPh>
    <phoneticPr fontId="2"/>
  </si>
  <si>
    <t>新潟県立はまなす特別支援学校</t>
    <rPh sb="0" eb="4">
      <t>ニイガタケンリツ</t>
    </rPh>
    <rPh sb="8" eb="10">
      <t>トクベツ</t>
    </rPh>
    <rPh sb="10" eb="12">
      <t>シエン</t>
    </rPh>
    <rPh sb="12" eb="14">
      <t>ガッコウ</t>
    </rPh>
    <phoneticPr fontId="2"/>
  </si>
  <si>
    <t>新潟県見附市月見台1丁目10-74</t>
    <rPh sb="0" eb="9">
      <t>954-0034</t>
    </rPh>
    <rPh sb="10" eb="12">
      <t>チョウメ</t>
    </rPh>
    <phoneticPr fontId="2"/>
  </si>
  <si>
    <t>0258-63-2210</t>
    <phoneticPr fontId="2"/>
  </si>
  <si>
    <t>0258-63-5026</t>
    <phoneticPr fontId="2"/>
  </si>
  <si>
    <t>025-768-3325</t>
    <phoneticPr fontId="2"/>
  </si>
  <si>
    <t>025-230-5600</t>
    <phoneticPr fontId="2"/>
  </si>
  <si>
    <t>025-381-0600</t>
    <phoneticPr fontId="2"/>
  </si>
  <si>
    <t>0256-72-1718</t>
    <phoneticPr fontId="2"/>
  </si>
  <si>
    <t>長岡工業高等専門学校</t>
    <rPh sb="0" eb="10">
      <t>ナガオカコウギョウコウトウセンモンガッコウ</t>
    </rPh>
    <phoneticPr fontId="2"/>
  </si>
  <si>
    <t>長岡市西片貝町888番地</t>
    <rPh sb="0" eb="3">
      <t>ナガオカシ</t>
    </rPh>
    <rPh sb="3" eb="4">
      <t>ニシ</t>
    </rPh>
    <rPh sb="4" eb="6">
      <t>カタガイ</t>
    </rPh>
    <rPh sb="6" eb="7">
      <t>マチ</t>
    </rPh>
    <rPh sb="10" eb="12">
      <t>バンチ</t>
    </rPh>
    <phoneticPr fontId="2"/>
  </si>
  <si>
    <t>0258-32-6435</t>
    <phoneticPr fontId="2"/>
  </si>
  <si>
    <t>0258-34-9700</t>
    <phoneticPr fontId="2"/>
  </si>
  <si>
    <t>合計（円）</t>
    <rPh sb="0" eb="2">
      <t>ゴウケイ</t>
    </rPh>
    <rPh sb="3" eb="4">
      <t>エン</t>
    </rPh>
    <phoneticPr fontId="2"/>
  </si>
  <si>
    <t>生徒（学生）数</t>
    <rPh sb="0" eb="2">
      <t>セイト</t>
    </rPh>
    <rPh sb="3" eb="5">
      <t>ガクセイ</t>
    </rPh>
    <rPh sb="6" eb="7">
      <t>スウ</t>
    </rPh>
    <phoneticPr fontId="2"/>
  </si>
  <si>
    <t>開志国際高等学校</t>
    <rPh sb="0" eb="2">
      <t>カイシ</t>
    </rPh>
    <rPh sb="2" eb="4">
      <t>コクサイ</t>
    </rPh>
    <rPh sb="4" eb="6">
      <t>コウトウ</t>
    </rPh>
    <rPh sb="6" eb="8">
      <t>ガッコウ</t>
    </rPh>
    <phoneticPr fontId="2"/>
  </si>
  <si>
    <t>茶道</t>
    <rPh sb="0" eb="2">
      <t>サドウ</t>
    </rPh>
    <phoneticPr fontId="2"/>
  </si>
  <si>
    <t>華道</t>
    <rPh sb="0" eb="2">
      <t>カドウ</t>
    </rPh>
    <phoneticPr fontId="2"/>
  </si>
  <si>
    <t>ボ：名称</t>
    <rPh sb="2" eb="4">
      <t>メイショウ</t>
    </rPh>
    <phoneticPr fontId="2"/>
  </si>
  <si>
    <t>ボ：顧問</t>
    <rPh sb="2" eb="4">
      <t>コモン</t>
    </rPh>
    <phoneticPr fontId="2"/>
  </si>
  <si>
    <t>ボ：１年</t>
    <rPh sb="3" eb="4">
      <t>ネン</t>
    </rPh>
    <phoneticPr fontId="2"/>
  </si>
  <si>
    <t>ボ：２年</t>
    <rPh sb="3" eb="4">
      <t>ネン</t>
    </rPh>
    <phoneticPr fontId="2"/>
  </si>
  <si>
    <t>ボ：３年</t>
    <rPh sb="3" eb="4">
      <t>ネン</t>
    </rPh>
    <phoneticPr fontId="2"/>
  </si>
  <si>
    <t>ボ：４年</t>
    <rPh sb="3" eb="4">
      <t>ネン</t>
    </rPh>
    <phoneticPr fontId="2"/>
  </si>
  <si>
    <t>新潟県立十日町高等学校松之山分校</t>
    <rPh sb="4" eb="7">
      <t>トオカマチ</t>
    </rPh>
    <phoneticPr fontId="2"/>
  </si>
  <si>
    <t>新潟県立佐渡高等学校相川分校</t>
    <rPh sb="4" eb="6">
      <t>サド</t>
    </rPh>
    <rPh sb="6" eb="10">
      <t>コウトウガッコウ</t>
    </rPh>
    <rPh sb="12" eb="14">
      <t>ブンコウ</t>
    </rPh>
    <phoneticPr fontId="2"/>
  </si>
  <si>
    <t>新潟県立高田高等学校安塚分校</t>
    <rPh sb="4" eb="6">
      <t>タカダ</t>
    </rPh>
    <rPh sb="6" eb="10">
      <t>コウトウガッコウ</t>
    </rPh>
    <rPh sb="12" eb="14">
      <t>ブンコウ</t>
    </rPh>
    <phoneticPr fontId="2"/>
  </si>
  <si>
    <t>長岡市沖田2丁目357番地</t>
    <phoneticPr fontId="2"/>
  </si>
  <si>
    <t>025-283-0326</t>
    <phoneticPr fontId="2"/>
  </si>
  <si>
    <t>niigata-h.nein.ed.jp</t>
  </si>
  <si>
    <t>niigatachuo-h.nein.ed.jp</t>
  </si>
  <si>
    <t>niigatami-h.nein.ed.jp</t>
  </si>
  <si>
    <t>niigatakonan-h.nein.ed.jp</t>
  </si>
  <si>
    <t>niigatani-h.nein.ed.jp</t>
  </si>
  <si>
    <t>niigatahi-h.nein.ed.jp</t>
  </si>
  <si>
    <t>niigataki-h.nein.ed.jp</t>
  </si>
  <si>
    <t>niigatak-h.nein.ed.jp</t>
  </si>
  <si>
    <t>niigatas-h.nein.ed.jp</t>
  </si>
  <si>
    <t>niigatakoyo-h.nein.ed.jp</t>
  </si>
  <si>
    <t>niigatasuikou-h.nein.ed.jp</t>
  </si>
  <si>
    <t>maki-h.nein.ed.jp</t>
  </si>
  <si>
    <t>makisou-h.nein.ed.jp</t>
  </si>
  <si>
    <t>toyosaka-h.nein.ed.jp</t>
  </si>
  <si>
    <t>niitsu-h.nein.ed.jp</t>
  </si>
  <si>
    <t>niitsuk-h.nein.ed.jp</t>
  </si>
  <si>
    <t>niitsumi-h.nein.ed.jp</t>
  </si>
  <si>
    <t>shirone-h.nein.ed.jp</t>
  </si>
  <si>
    <t>gosen-h.nein.ed.jp</t>
  </si>
  <si>
    <t>muramatsu-h.nein.ed.jp</t>
  </si>
  <si>
    <t>shibata-h.nein.ed.jp</t>
  </si>
  <si>
    <t>shibatami-h.nein.ed.jp</t>
  </si>
  <si>
    <t>shibatan-h.nein.ed.jp</t>
  </si>
  <si>
    <t>shibatas-h.nein.ed.jp</t>
  </si>
  <si>
    <t>murakami-h.nein.ed.jp</t>
  </si>
  <si>
    <t>arakawa-h.nein.ed.jp</t>
  </si>
  <si>
    <t>nakajo-h.nein.ed.jp</t>
  </si>
  <si>
    <t>agano-h.nein.ed.jp</t>
  </si>
  <si>
    <t>nagaoka-h.nein.ed.jp</t>
  </si>
  <si>
    <t>nagaokaohte-h.nein.ed.jp</t>
  </si>
  <si>
    <t>nagaokameitoku-h.nein.ed.jp</t>
  </si>
  <si>
    <t>nagaokan-h.nein.ed.jp</t>
  </si>
  <si>
    <t>nagaokak-h.nein.ed.jp</t>
  </si>
  <si>
    <t>nagaokas-h.nein.ed.jp</t>
  </si>
  <si>
    <t>shotokukan-h.nein.ed.jp</t>
  </si>
  <si>
    <t>tochio-h.nein.ed.jp</t>
  </si>
  <si>
    <t>mitsuke-h.nein.ed.jp</t>
  </si>
  <si>
    <t>sanjou-h.nein.ed.jp</t>
  </si>
  <si>
    <t>sanjouhi-h.nein.ed.jp</t>
  </si>
  <si>
    <t>niigatakenohk-h.nein.ed.jp</t>
  </si>
  <si>
    <t>yoshida-h.nein.ed.jp</t>
  </si>
  <si>
    <t>bunsui-h.nein.ed.jp</t>
  </si>
  <si>
    <t>kamo-h.nein.ed.jp</t>
  </si>
  <si>
    <t>ojiya-h.nein.ed.jp</t>
  </si>
  <si>
    <t>ojiyani-h.nein.ed.jp</t>
  </si>
  <si>
    <t>horinouchi-h.nein.ed.jp</t>
  </si>
  <si>
    <t>koide-h.nein.ed.jp</t>
  </si>
  <si>
    <t>kokusaijouhou-h.nein.ed.jp</t>
  </si>
  <si>
    <t>muikamachi-h.nein.ed.jp</t>
  </si>
  <si>
    <t>hakkai-h.nein.ed.jp</t>
  </si>
  <si>
    <t>shiozawasyoko-h.nein.ed.jp</t>
  </si>
  <si>
    <t>tookamachimatsu-h.nein.ed.jp</t>
  </si>
  <si>
    <t>kashiwazaki-h.nein.ed.jp</t>
  </si>
  <si>
    <t>kashiwazakitokiwa-h.nein.ed.jp</t>
  </si>
  <si>
    <t>kashiwazakisou-h.nein.ed.jp</t>
  </si>
  <si>
    <t>kashiwazakik-h.nein.ed.jp</t>
  </si>
  <si>
    <t>izumozaki-h.nein.ed.jp</t>
  </si>
  <si>
    <t>takada-h.nein.ed.jp</t>
  </si>
  <si>
    <t>takadaktsr-h.nein.ed.jp</t>
  </si>
  <si>
    <t>takadammsr-h.nein.ed.jp</t>
  </si>
  <si>
    <t>takadan-h.nein.ed.jp</t>
  </si>
  <si>
    <t>jouetsusougi-h.nein.ed.jp</t>
  </si>
  <si>
    <t>takadas-h.nein.ed.jp</t>
  </si>
  <si>
    <t>kubiki-h.nein.ed.jp</t>
  </si>
  <si>
    <t>yuukou-h.nein.ed.jp</t>
  </si>
  <si>
    <t>arai-h.nein.ed.jp</t>
  </si>
  <si>
    <t>itoigawa-h.nein.ed.jp</t>
  </si>
  <si>
    <t>itoigawahakurei-h.nein.ed.jp</t>
  </si>
  <si>
    <t>kaiyou-h.nein.ed.jp</t>
  </si>
  <si>
    <t>sado-h.nein.ed.jp</t>
  </si>
  <si>
    <t>hamochi-h.nein.ed.jp</t>
  </si>
  <si>
    <t>sadosou-h.nein.ed.jp</t>
  </si>
  <si>
    <t>kashiwazaki-tk.nein.ed.jp</t>
  </si>
  <si>
    <t>teikyo-nagaoka.ed.jp</t>
  </si>
  <si>
    <t>eichi.ed.jp</t>
  </si>
  <si>
    <t>city-niigata.ed.jp</t>
  </si>
  <si>
    <t>agareimei-jh.nein.ed.jp</t>
  </si>
  <si>
    <t>nishibata-h.nein.ed.jp</t>
  </si>
  <si>
    <t>nagaokakoryo-h.nein.ed.jp</t>
  </si>
  <si>
    <t>tookamachisou-h.nein.ed.jp</t>
  </si>
  <si>
    <t>murakami-ss.nein.ed.jp</t>
  </si>
  <si>
    <t>tsubame-ss.nein.ed.jp</t>
  </si>
  <si>
    <t>tsunan-ss.nein.ed.jp</t>
  </si>
  <si>
    <t>naoetsu-ss.nein.ed.jp</t>
  </si>
  <si>
    <t>sado-ss.nein.ed.jp</t>
  </si>
  <si>
    <t>city-niigata.ed.jp</t>
    <phoneticPr fontId="2"/>
  </si>
  <si>
    <t>nishikan-tk.nein.ed.jp</t>
    <phoneticPr fontId="2"/>
  </si>
  <si>
    <t>yoshikawa-tk.nein.ed.jp</t>
    <phoneticPr fontId="2"/>
  </si>
  <si>
    <t>murakami-tk.nein.ed.jp</t>
    <phoneticPr fontId="2"/>
  </si>
  <si>
    <t>komabayashi-tk.nein.ed.jp</t>
    <phoneticPr fontId="2"/>
  </si>
  <si>
    <t>gosen-tk.nein.ed.jp</t>
    <phoneticPr fontId="2"/>
  </si>
  <si>
    <t>koide-tk.nein.ed.jp</t>
    <phoneticPr fontId="2"/>
  </si>
  <si>
    <t>tsukigaoka-tk.nein.ed.jp</t>
    <phoneticPr fontId="2"/>
  </si>
  <si>
    <t>kawanishi-tk.nein.ed.jp</t>
    <phoneticPr fontId="2"/>
  </si>
  <si>
    <t>ijimino-tk.nein.ed.jp</t>
    <phoneticPr fontId="2"/>
  </si>
  <si>
    <t>kawagishi-tk.nein.ed.jp</t>
    <phoneticPr fontId="2"/>
  </si>
  <si>
    <t>hamanasu-tk.nein.ed.jp</t>
    <phoneticPr fontId="2"/>
  </si>
  <si>
    <t>hakurei-tk.nein.ed.jp</t>
    <phoneticPr fontId="2"/>
  </si>
  <si>
    <t>takada-tk.nein.ed.jp</t>
    <phoneticPr fontId="2"/>
  </si>
  <si>
    <t>sado-tk.nein.ed.jp</t>
    <phoneticPr fontId="2"/>
  </si>
  <si>
    <t>yoshida-tk.nein.ed.jp</t>
    <phoneticPr fontId="2"/>
  </si>
  <si>
    <t>hamagumi-tk.nein.ed.jp</t>
    <phoneticPr fontId="2"/>
  </si>
  <si>
    <t>niigata-meikun.ed.jp</t>
    <phoneticPr fontId="2"/>
  </si>
  <si>
    <t>hokuetsu.ed.jp</t>
    <phoneticPr fontId="2"/>
  </si>
  <si>
    <t>seiryo-high.ed.jp</t>
    <phoneticPr fontId="2"/>
  </si>
  <si>
    <t>seishin.ed.jp</t>
    <phoneticPr fontId="2"/>
  </si>
  <si>
    <t>keiwa-h.ed.jp</t>
    <phoneticPr fontId="2"/>
  </si>
  <si>
    <t>nihonbunri.ed.jp</t>
    <phoneticPr fontId="2"/>
  </si>
  <si>
    <t>chuetsu-h.ed.jp</t>
    <phoneticPr fontId="2"/>
  </si>
  <si>
    <t>shibatachuo-h.ed.jp</t>
    <phoneticPr fontId="2"/>
  </si>
  <si>
    <t>nsf-h.ed.jp</t>
    <phoneticPr fontId="2"/>
  </si>
  <si>
    <t>nsg.gr.jp</t>
    <phoneticPr fontId="2"/>
  </si>
  <si>
    <t>daiichigakuin.ed.jp</t>
    <phoneticPr fontId="2"/>
  </si>
  <si>
    <t>jorne.or.jp</t>
    <phoneticPr fontId="2"/>
  </si>
  <si>
    <t>sakuragaoka-h.nein.ed.jp</t>
    <phoneticPr fontId="2"/>
  </si>
  <si>
    <t>sanjous-h.nein.ed.jp</t>
    <phoneticPr fontId="2"/>
  </si>
  <si>
    <t>kamonorin-h.nein.ed.jp</t>
    <phoneticPr fontId="2"/>
  </si>
  <si>
    <t>tookamachi-h.nein.ed.jp</t>
    <phoneticPr fontId="2"/>
  </si>
  <si>
    <t>matsudai-h.nein.ed.jp</t>
    <phoneticPr fontId="2"/>
  </si>
  <si>
    <t>kashiwazakishoyo-ss.nein.ed.jp</t>
    <phoneticPr fontId="2"/>
  </si>
  <si>
    <t>nagaokarou.nein.ed.jp</t>
    <phoneticPr fontId="2"/>
  </si>
  <si>
    <t>konan-tk.nein.ed.jp</t>
    <phoneticPr fontId="2"/>
  </si>
  <si>
    <t>higashiniigata-tk.nein.ed.jp</t>
    <phoneticPr fontId="2"/>
  </si>
  <si>
    <t>jouetsu-tk.nein.ed.jp</t>
    <phoneticPr fontId="2"/>
  </si>
  <si>
    <t>nagaoka-ct.ac.jp</t>
    <phoneticPr fontId="2"/>
  </si>
  <si>
    <t>http://www.niigata-h.nein.ed.jp</t>
  </si>
  <si>
    <t>http://www.niigatachuo-h.nein.ed.jp</t>
  </si>
  <si>
    <t>http://www.niigatami-h.nein.ed.jp</t>
  </si>
  <si>
    <t>http://www.niigatakonan-h.nein.ed.jp</t>
  </si>
  <si>
    <t>http://www.niigatani-h.nein.ed.jp</t>
  </si>
  <si>
    <t>http://www.niigatahi-h.nein.ed.jp</t>
  </si>
  <si>
    <t>http://www.niigataki-h.nein.ed.jp</t>
  </si>
  <si>
    <t>http://www.niigatak-h.nein.ed.jp</t>
  </si>
  <si>
    <t>http://www.niigatas-h.nein.ed.jp</t>
  </si>
  <si>
    <t>http://www.niigatakoyo-h.nein.ed.jp</t>
  </si>
  <si>
    <t>http://www.niigatasuikou-h.nein.ed.jp</t>
  </si>
  <si>
    <t>http://www.maki-h.nein.ed.jp</t>
  </si>
  <si>
    <t>http://www.makisou-h.nein.ed.jp</t>
  </si>
  <si>
    <t>http://www.toyosaka-h.nein.ed.jp</t>
  </si>
  <si>
    <t>http://www.niitsu-h.nein.ed.jp</t>
  </si>
  <si>
    <t>http://www.niitsuk-h.nein.ed.jp</t>
  </si>
  <si>
    <t>http://www.niitsumi-h.nein.ed.jp</t>
  </si>
  <si>
    <t>http://www.shirone-h.nein.ed.jp</t>
  </si>
  <si>
    <t>http://www.gosen-h.nein.ed.jp</t>
  </si>
  <si>
    <t>http://www.muramatsu-h.nein.ed.jp</t>
  </si>
  <si>
    <t>http://www.agareimei-jh.nein.ed.jp</t>
  </si>
  <si>
    <t>http://www.shibata-h.nein.ed.jp</t>
  </si>
  <si>
    <t>http://www.nishibata-h.nein.ed.jp</t>
  </si>
  <si>
    <t>http://www.shibatami-h.nein.ed.jp</t>
  </si>
  <si>
    <t>http://www.shibatan-h.nein.ed.jp</t>
  </si>
  <si>
    <t>http://www.shibatas-h.nein.ed.jp</t>
  </si>
  <si>
    <t>http://www.murakami-h.nein.ed.jp</t>
  </si>
  <si>
    <t>http://www.sakuragaoka-h.nein.ed.jp</t>
  </si>
  <si>
    <t>http://www.arakawa-h.nein.ed.jp</t>
  </si>
  <si>
    <t>http://www.nakajo-h.nein.ed.jp</t>
  </si>
  <si>
    <t>http://www.agano-h.nein.ed.jp</t>
  </si>
  <si>
    <t>http://www.nagaoka-h.nein.ed.jp</t>
  </si>
  <si>
    <t>http://www.nagaokaohte-h.nein.ed.jp</t>
  </si>
  <si>
    <t>http://www.nagaokakoryo-h.nein.ed.jp</t>
  </si>
  <si>
    <t>http://www.nagaokameitoku-h.nein.ed.jp</t>
  </si>
  <si>
    <t>http://www.nagaokan-h.nein.ed.jp</t>
  </si>
  <si>
    <t>http://www.nagaokak-h.nein.ed.jp</t>
  </si>
  <si>
    <t>http://www.nagaokas-h.nein.ed.jp</t>
  </si>
  <si>
    <t>http://www.shotokukan-h.nein.ed.jp</t>
  </si>
  <si>
    <t>http://www.tochio-h.nein.ed.jp</t>
  </si>
  <si>
    <t>http://www.mitsuke-h.nein.ed.jp</t>
  </si>
  <si>
    <t>http://www.sanjou-h.nein.ed.jp</t>
  </si>
  <si>
    <t>http://www.sanjouhi-h.nein.ed.jp</t>
  </si>
  <si>
    <t>http://www.niigatakenohk-h.nein.ed.jp</t>
  </si>
  <si>
    <t>http://www.sanjous-h.nein.ed.jp</t>
  </si>
  <si>
    <t>http://www.yoshida-h.nein.ed.jp</t>
  </si>
  <si>
    <t>http://www.bunsui-h.nein.ed.jp</t>
  </si>
  <si>
    <t>http://www.kamo-h.nein.ed.jp</t>
  </si>
  <si>
    <t>http://www.kamonorin-h.nein.ed.jp</t>
  </si>
  <si>
    <t>http://www.ojiya-h.nein.ed.jp</t>
  </si>
  <si>
    <t>http://www.ojiyani-h.nein.ed.jp</t>
  </si>
  <si>
    <t>http://www.horinouchi-h.nein.ed.jp</t>
  </si>
  <si>
    <t>http://www.koide-h.nein.ed.jp</t>
  </si>
  <si>
    <t>http://www.kokusaijouhou-h.nein.ed.jp</t>
  </si>
  <si>
    <t>http://www.muikamachi-h.nein.ed.jp</t>
  </si>
  <si>
    <t>http://www.hakkai-h.nein.ed.jp</t>
  </si>
  <si>
    <t>http://www.shiozawasyoko-h.nein.ed.jp</t>
  </si>
  <si>
    <t>http://www.tookamachi-h.nein.ed.jp</t>
  </si>
  <si>
    <t>http://www.tookamachimatsu-h.nein.ed.jp</t>
  </si>
  <si>
    <t>http://www.tookamachisou-h.nein.ed.jp</t>
  </si>
  <si>
    <t>http://www.matsudai-h.nein.ed.jp</t>
  </si>
  <si>
    <t>http://www.kashiwazaki-h.nein.ed.jp</t>
  </si>
  <si>
    <t>http://www.kashiwazakitokiwa-h.nein.ed.jp</t>
  </si>
  <si>
    <t>http://www.kashiwazakisou-h.nein.ed.jp</t>
  </si>
  <si>
    <t>http://www.kashiwazakik-h.nein.ed.jp</t>
  </si>
  <si>
    <t>http://www.izumozaki-h.nein.ed.jp</t>
  </si>
  <si>
    <t>http://www.takada-h.nein.ed.jp</t>
  </si>
  <si>
    <t>http://www.takadaktsr-h.nein.ed.jp</t>
  </si>
  <si>
    <t>http://www.takadammsr-h.nein.ed.jp</t>
  </si>
  <si>
    <t>http://www.takadan-h.nein.ed.jp</t>
  </si>
  <si>
    <t>http://www.jouetsusougi-h.nein.ed.jp</t>
  </si>
  <si>
    <t>http://www.takadas-h.nein.ed.jp</t>
  </si>
  <si>
    <t>http://www.kubiki-h.nein.ed.jp</t>
  </si>
  <si>
    <t>http://www.yuukou-h.nein.ed.jp</t>
  </si>
  <si>
    <t>http://www.arai-h.nein.ed.jp</t>
  </si>
  <si>
    <t>http://www.itoigawa-h.nein.ed.jp</t>
  </si>
  <si>
    <t>http://www.itoigawahakurei-h.nein.ed.jp</t>
  </si>
  <si>
    <t>http://www.kaiyou-h.nein.ed.jp</t>
  </si>
  <si>
    <t>http://www.sado-h.nein.ed.jp</t>
  </si>
  <si>
    <t>http://www.hamochi-h.nein.ed.jp</t>
  </si>
  <si>
    <t>http://www.sadosou-h.nein.ed.jp</t>
  </si>
  <si>
    <t>http://www.murakami-ss.nein.ed.jp</t>
  </si>
  <si>
    <t>http://www.kashiwazakishoyo-ss.nein.ed.jp</t>
  </si>
  <si>
    <t>http://www.tsubame-ss.nein.ed.jp</t>
  </si>
  <si>
    <t>http://www.tsunan-ss.nein.ed.jp</t>
  </si>
  <si>
    <t>http://www.naoetsu-ss.nein.ed.jp</t>
  </si>
  <si>
    <t>http://www.sado-ss.nein.ed.jp</t>
  </si>
  <si>
    <t>http://www.nagaokarou.nein.ed.jp</t>
  </si>
  <si>
    <t>http://www.konan-tk.nein.ed.jp</t>
  </si>
  <si>
    <t>http://www.kawagishi-tk.nein.ed.jp</t>
  </si>
  <si>
    <t>http://www.nishikan-tk.nein.ed.jp</t>
  </si>
  <si>
    <t>http://www.yoshikawa-tk.nein.ed.jp</t>
  </si>
  <si>
    <t>http://www.murakami-tk.nein.ed.jp</t>
  </si>
  <si>
    <t>http://www.ijimino-tk.nein.ed.jp</t>
  </si>
  <si>
    <t>http://www.komabayashi-tk.nein.ed.jp</t>
  </si>
  <si>
    <t>http://www.gosen-tk.nein.ed.jp</t>
  </si>
  <si>
    <t>http://www.tsukigaoka-tk.nein.ed.jp</t>
  </si>
  <si>
    <t>http://www.koide-tk.nein.ed.jp</t>
  </si>
  <si>
    <t>http://www.kawanishi-tk.nein.ed.jp</t>
  </si>
  <si>
    <t>http://www.hamanasu-tk.nein.ed.jp</t>
  </si>
  <si>
    <t>http://www.takada-tk.nein.ed.jp</t>
  </si>
  <si>
    <t>http://www.hakurei-tk.nein.ed.jp</t>
  </si>
  <si>
    <t>http://www.sado-tk.nein.ed.jp</t>
  </si>
  <si>
    <t>http://www.higashiniigata-tk.nein.ed.jp</t>
  </si>
  <si>
    <t>http://www.hamagumi-tk.nein.ed.jp</t>
  </si>
  <si>
    <t>http://www.jouetsu-tk.nein.ed.jp</t>
  </si>
  <si>
    <t>http://www.yoshida-tk.nein.ed.jp</t>
  </si>
  <si>
    <t>http://www.kashiwazaki-tk.nein.ed.jp</t>
  </si>
  <si>
    <t>http://www.niigata-meikun.ed.jp</t>
  </si>
  <si>
    <t>http://www.hokuetsu.ed.jp</t>
  </si>
  <si>
    <t>http://www.seiryo-high.ed.jp</t>
  </si>
  <si>
    <t>http://www.seishin.ed.jp</t>
  </si>
  <si>
    <t>http://www.keiwa-h.ed.jp</t>
  </si>
  <si>
    <t>http://www.nihonbunri.ed.jp</t>
  </si>
  <si>
    <t>http://www.teikyo-nagaoka.ed.jp</t>
  </si>
  <si>
    <t>http://www.chuetsu-h.ed.jp</t>
  </si>
  <si>
    <t>http://www.gyosei.ac.jp</t>
  </si>
  <si>
    <t>http://www.shibatachuo-h.ed.jp</t>
  </si>
  <si>
    <t>http://www.nsf-h.ed.jp</t>
  </si>
  <si>
    <t>http://www.eichi.ed.jp</t>
  </si>
  <si>
    <t>http://www.daiichigakuin.ed.jp</t>
  </si>
  <si>
    <t>http://www.nagaoka-ct.ac.jp</t>
    <phoneticPr fontId="2"/>
  </si>
  <si>
    <t>http://www.sekinegakuen.com</t>
    <phoneticPr fontId="2"/>
  </si>
  <si>
    <t>http://www.joetsu-hs.com</t>
    <phoneticPr fontId="2"/>
  </si>
  <si>
    <t>http://www.kaishi-kokusai.ed.jp</t>
    <phoneticPr fontId="2"/>
  </si>
  <si>
    <t>http://www.tgn.ed.jp</t>
    <phoneticPr fontId="2"/>
  </si>
  <si>
    <t>http://www.n-daiichi.ed.jp</t>
    <phoneticPr fontId="2"/>
  </si>
  <si>
    <t>http://www.kaishi.ed.jp</t>
    <phoneticPr fontId="2"/>
  </si>
  <si>
    <t>http://www.nipponkaisei.ed.jp</t>
    <phoneticPr fontId="2"/>
  </si>
  <si>
    <t>上越市大字中田原90-1</t>
    <phoneticPr fontId="2"/>
  </si>
  <si>
    <t>上越市南城町3-3-8</t>
    <phoneticPr fontId="2"/>
  </si>
  <si>
    <t>jorne.or.jp</t>
    <phoneticPr fontId="2"/>
  </si>
  <si>
    <t>新潟市西区五十嵐一の町6370番地</t>
    <phoneticPr fontId="2"/>
  </si>
  <si>
    <t>新潟県立西新発田高等学校・定時制</t>
    <rPh sb="13" eb="15">
      <t>テイジ</t>
    </rPh>
    <rPh sb="15" eb="16">
      <t>セイ</t>
    </rPh>
    <phoneticPr fontId="2"/>
  </si>
  <si>
    <t>新潟市西区内野西が丘3-24-1</t>
    <rPh sb="7" eb="8">
      <t>ニシ</t>
    </rPh>
    <rPh sb="9" eb="10">
      <t>オカ</t>
    </rPh>
    <phoneticPr fontId="2"/>
  </si>
  <si>
    <t>新潟県立川西高等特別支援学校</t>
    <rPh sb="0" eb="4">
      <t>ニイガタケンリツ</t>
    </rPh>
    <rPh sb="4" eb="6">
      <t>カワニシ</t>
    </rPh>
    <rPh sb="6" eb="8">
      <t>コウトウ</t>
    </rPh>
    <rPh sb="8" eb="10">
      <t>トクベツ</t>
    </rPh>
    <rPh sb="10" eb="12">
      <t>シエン</t>
    </rPh>
    <rPh sb="12" eb="14">
      <t>ガッコウ</t>
    </rPh>
    <phoneticPr fontId="2"/>
  </si>
  <si>
    <t>新潟県立西蒲高等特別支援学校</t>
    <rPh sb="0" eb="4">
      <t>ニイガタケンリツ</t>
    </rPh>
    <rPh sb="4" eb="6">
      <t>ニシカン</t>
    </rPh>
    <rPh sb="6" eb="8">
      <t>コウトウ</t>
    </rPh>
    <rPh sb="8" eb="10">
      <t>トクベツ</t>
    </rPh>
    <rPh sb="10" eb="12">
      <t>シエン</t>
    </rPh>
    <rPh sb="12" eb="14">
      <t>ガッコウ</t>
    </rPh>
    <phoneticPr fontId="2"/>
  </si>
  <si>
    <t>新潟県立新発田竹俣特別支援学校</t>
    <rPh sb="0" eb="4">
      <t>ニイガタケンリツ</t>
    </rPh>
    <rPh sb="4" eb="7">
      <t>シバタ</t>
    </rPh>
    <rPh sb="7" eb="9">
      <t>タケマタ</t>
    </rPh>
    <rPh sb="9" eb="11">
      <t>トクベツ</t>
    </rPh>
    <rPh sb="11" eb="13">
      <t>シエン</t>
    </rPh>
    <rPh sb="13" eb="15">
      <t>ガッコウ</t>
    </rPh>
    <phoneticPr fontId="2"/>
  </si>
  <si>
    <t>025-768-4567</t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</si>
  <si>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</si>
  <si>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ボランティア</t>
    <phoneticPr fontId="2"/>
  </si>
  <si>
    <t>英語・国際交流</t>
    <rPh sb="0" eb="2">
      <t>エイゴ</t>
    </rPh>
    <rPh sb="3" eb="5">
      <t>コクサイ</t>
    </rPh>
    <rPh sb="5" eb="7">
      <t>コウリュウ</t>
    </rPh>
    <phoneticPr fontId="2"/>
  </si>
  <si>
    <t>英：名称</t>
    <rPh sb="0" eb="1">
      <t>エイ</t>
    </rPh>
    <rPh sb="2" eb="4">
      <t>メイショウ</t>
    </rPh>
    <phoneticPr fontId="2"/>
  </si>
  <si>
    <t>英：顧問</t>
    <rPh sb="0" eb="1">
      <t>エイ</t>
    </rPh>
    <rPh sb="2" eb="4">
      <t>コモン</t>
    </rPh>
    <phoneticPr fontId="2"/>
  </si>
  <si>
    <t>英：１年</t>
    <rPh sb="0" eb="1">
      <t>エイ</t>
    </rPh>
    <rPh sb="3" eb="4">
      <t>ネン</t>
    </rPh>
    <phoneticPr fontId="2"/>
  </si>
  <si>
    <t>英：２年</t>
    <rPh sb="0" eb="1">
      <t>エイ</t>
    </rPh>
    <rPh sb="3" eb="4">
      <t>ネン</t>
    </rPh>
    <phoneticPr fontId="2"/>
  </si>
  <si>
    <t>英：３年</t>
    <rPh sb="0" eb="1">
      <t>エイ</t>
    </rPh>
    <rPh sb="3" eb="4">
      <t>ネン</t>
    </rPh>
    <phoneticPr fontId="2"/>
  </si>
  <si>
    <t>英：４年</t>
    <rPh sb="0" eb="1">
      <t>エイ</t>
    </rPh>
    <rPh sb="3" eb="4">
      <t>ネン</t>
    </rPh>
    <phoneticPr fontId="2"/>
  </si>
  <si>
    <t>創進学園高等学校</t>
    <rPh sb="0" eb="1">
      <t>キズ</t>
    </rPh>
    <rPh sb="1" eb="2">
      <t>ススム</t>
    </rPh>
    <rPh sb="2" eb="4">
      <t>ガクエン</t>
    </rPh>
    <rPh sb="4" eb="6">
      <t>コウトウ</t>
    </rPh>
    <rPh sb="6" eb="8">
      <t>ガッコウ</t>
    </rPh>
    <phoneticPr fontId="2"/>
  </si>
  <si>
    <t>令和５年度　登録書</t>
    <rPh sb="0" eb="2">
      <t>レイワ</t>
    </rPh>
    <rPh sb="3" eb="5">
      <t>ネンド</t>
    </rPh>
    <phoneticPr fontId="2"/>
  </si>
  <si>
    <t>0256-98-6598</t>
    <phoneticPr fontId="2"/>
  </si>
  <si>
    <t>十日町市高山4丁目461番地</t>
    <rPh sb="7" eb="9">
      <t>チョウメ</t>
    </rPh>
    <rPh sb="12" eb="14">
      <t>バンチ</t>
    </rPh>
    <phoneticPr fontId="2"/>
  </si>
  <si>
    <t>新潟県立新潟よつば学園</t>
    <rPh sb="0" eb="4">
      <t>ニイガタケンリツ</t>
    </rPh>
    <rPh sb="4" eb="6">
      <t>ニイガタ</t>
    </rPh>
    <rPh sb="9" eb="11">
      <t>ガクエン</t>
    </rPh>
    <phoneticPr fontId="2"/>
  </si>
  <si>
    <t>新潟市東区竹尾2-2-1</t>
    <rPh sb="3" eb="5">
      <t>ヒガシク</t>
    </rPh>
    <rPh sb="5" eb="7">
      <t>タケオ</t>
    </rPh>
    <phoneticPr fontId="2"/>
  </si>
  <si>
    <t>025-250-0428</t>
    <phoneticPr fontId="2"/>
  </si>
  <si>
    <t>025-270-2711</t>
    <phoneticPr fontId="2"/>
  </si>
  <si>
    <t>新潟県立新発田竹俣特別支援学校いじみの分校</t>
    <rPh sb="0" eb="4">
      <t>ニイガタケンリツ</t>
    </rPh>
    <rPh sb="4" eb="7">
      <t>シバタ</t>
    </rPh>
    <rPh sb="7" eb="9">
      <t>タケマタ</t>
    </rPh>
    <rPh sb="9" eb="11">
      <t>トクベツ</t>
    </rPh>
    <rPh sb="11" eb="13">
      <t>シエン</t>
    </rPh>
    <rPh sb="13" eb="15">
      <t>ガッコウ</t>
    </rPh>
    <rPh sb="19" eb="21">
      <t>ブンコウ</t>
    </rPh>
    <phoneticPr fontId="2"/>
  </si>
  <si>
    <t>角川ドワンゴ学園S高等学校新潟キャンパス</t>
    <rPh sb="0" eb="2">
      <t>カドカワ</t>
    </rPh>
    <rPh sb="6" eb="8">
      <t>ガクエン</t>
    </rPh>
    <rPh sb="9" eb="13">
      <t>コウトウガッコウ</t>
    </rPh>
    <rPh sb="13" eb="15">
      <t>ニイガタ</t>
    </rPh>
    <phoneticPr fontId="2"/>
  </si>
  <si>
    <t>025-384-4501</t>
    <phoneticPr fontId="2"/>
  </si>
  <si>
    <t>新潟市中央区東大通2-1-20ステーションプラザ新潟１階</t>
    <rPh sb="0" eb="3">
      <t>ニイガタシ</t>
    </rPh>
    <rPh sb="3" eb="6">
      <t>チュウオウク</t>
    </rPh>
    <rPh sb="6" eb="7">
      <t>ヒガシ</t>
    </rPh>
    <rPh sb="7" eb="9">
      <t>オオドオ</t>
    </rPh>
    <rPh sb="24" eb="26">
      <t>ニイガタ</t>
    </rPh>
    <rPh sb="27" eb="28">
      <t>カイ</t>
    </rPh>
    <phoneticPr fontId="2"/>
  </si>
  <si>
    <t>佐渡市下相川162</t>
    <phoneticPr fontId="2"/>
  </si>
  <si>
    <t>新潟県新発田市下楠川702</t>
    <phoneticPr fontId="2"/>
  </si>
  <si>
    <t xml:space="preserve"> 957-0335</t>
  </si>
  <si>
    <t>0254-31-1500</t>
  </si>
  <si>
    <t>0254-31-1501</t>
  </si>
  <si>
    <t>029-879-5803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</si>
</sst>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&lt;=999]000;[&lt;=9999]000\-00;000\-0000"/>
    <numFmt numFmtId="177" formatCode="[DBNum3][$-411]#,##0"/>
    <numFmt numFmtId="178" formatCode=";;;\ @"/>
    <numFmt numFmtId="179" formatCode="&quot;No.&quot;0"/>
    <numFmt numFmtId="180" formatCode=";;;@\ \ "/>
    <numFmt numFmtId="181" formatCode="#,##0;\-#,##0;"/>
    <numFmt numFmtId="182" formatCode="[DBNum3][$-411]&quot;＠&quot;#,##0"/>
  </numFmts>
  <fonts count="10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name val="Century"/>
      <family val="1"/>
    </font>
    <font>
      <sz val="1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8" xfId="0" applyBorder="1" applyAlignment="1">
      <alignment horizontal="center" vertical="center" justifyLastLine="1"/>
    </xf>
    <xf numFmtId="0" fontId="0" fillId="0" borderId="1" xfId="0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0" fontId="0" fillId="0" borderId="23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25" xfId="0" applyFont="1" applyBorder="1" applyAlignment="1">
      <alignment horizontal="center" vertical="center"/>
    </xf>
    <xf numFmtId="179" fontId="0" fillId="0" borderId="0" xfId="0" applyNumberForma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0" xfId="0" applyBorder="1" applyAlignment="1">
      <alignment horizontal="distributed" vertical="center" indent="1"/>
    </xf>
    <xf numFmtId="0" fontId="0" fillId="0" borderId="4" xfId="0" applyBorder="1" applyAlignment="1">
      <alignment horizontal="center" vertical="center" justifyLastLine="1"/>
    </xf>
    <xf numFmtId="0" fontId="0" fillId="0" borderId="7" xfId="0" applyBorder="1" applyAlignment="1">
      <alignment horizontal="distributed" vertical="center" indent="1"/>
    </xf>
    <xf numFmtId="0" fontId="5" fillId="0" borderId="22" xfId="0" applyNumberFormat="1" applyFont="1" applyBorder="1" applyAlignment="1" applyProtection="1">
      <alignment vertical="center" shrinkToFit="1"/>
    </xf>
    <xf numFmtId="38" fontId="5" fillId="0" borderId="11" xfId="1" applyFont="1" applyBorder="1" applyAlignment="1" applyProtection="1">
      <alignment horizontal="center" vertical="center"/>
      <protection locked="0"/>
    </xf>
    <xf numFmtId="181" fontId="5" fillId="0" borderId="12" xfId="1" applyNumberFormat="1" applyFont="1" applyBorder="1" applyAlignment="1">
      <alignment horizontal="center" vertical="center"/>
    </xf>
    <xf numFmtId="38" fontId="5" fillId="0" borderId="5" xfId="1" applyFont="1" applyBorder="1" applyAlignment="1" applyProtection="1">
      <alignment horizontal="center" vertical="center"/>
      <protection locked="0"/>
    </xf>
    <xf numFmtId="181" fontId="5" fillId="0" borderId="6" xfId="1" applyNumberFormat="1" applyFont="1" applyBorder="1" applyAlignment="1">
      <alignment horizontal="center" vertical="center"/>
    </xf>
    <xf numFmtId="38" fontId="5" fillId="0" borderId="8" xfId="1" applyFont="1" applyBorder="1" applyAlignment="1" applyProtection="1">
      <alignment horizontal="center" vertical="center"/>
      <protection locked="0"/>
    </xf>
    <xf numFmtId="181" fontId="5" fillId="0" borderId="9" xfId="1" applyNumberFormat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0" fillId="0" borderId="0" xfId="0" applyNumberFormat="1">
      <alignment vertical="center"/>
    </xf>
    <xf numFmtId="0" fontId="0" fillId="0" borderId="9" xfId="0" applyBorder="1" applyAlignment="1">
      <alignment horizontal="distributed" vertical="center" justifyLastLine="1"/>
    </xf>
    <xf numFmtId="0" fontId="0" fillId="0" borderId="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176" fontId="5" fillId="0" borderId="26" xfId="0" applyNumberFormat="1" applyFont="1" applyBorder="1" applyAlignment="1" applyProtection="1">
      <alignment horizontal="center" vertical="center"/>
      <protection locked="0" hidden="1"/>
    </xf>
    <xf numFmtId="0" fontId="0" fillId="0" borderId="4" xfId="0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0" fontId="0" fillId="0" borderId="35" xfId="0" applyBorder="1" applyAlignment="1">
      <alignment horizontal="distributed" vertical="center" indent="1"/>
    </xf>
    <xf numFmtId="38" fontId="5" fillId="0" borderId="36" xfId="1" applyFont="1" applyBorder="1" applyAlignment="1" applyProtection="1">
      <alignment horizontal="center" vertical="center"/>
      <protection locked="0"/>
    </xf>
    <xf numFmtId="181" fontId="5" fillId="0" borderId="37" xfId="1" applyNumberFormat="1" applyFont="1" applyBorder="1" applyAlignment="1">
      <alignment horizontal="center" vertical="center"/>
    </xf>
    <xf numFmtId="0" fontId="0" fillId="0" borderId="7" xfId="0" applyBorder="1" applyAlignment="1">
      <alignment horizontal="distributed"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80" fontId="0" fillId="0" borderId="2" xfId="0" applyNumberFormat="1" applyBorder="1" applyAlignment="1" applyProtection="1">
      <alignment horizontal="center" vertical="center" shrinkToFit="1"/>
      <protection locked="0"/>
    </xf>
    <xf numFmtId="180" fontId="0" fillId="0" borderId="3" xfId="0" applyNumberFormat="1" applyBorder="1" applyAlignment="1" applyProtection="1">
      <alignment horizontal="center" vertical="center" shrinkToFit="1"/>
      <protection locked="0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distributed" vertical="center" wrapText="1" indent="1"/>
    </xf>
    <xf numFmtId="0" fontId="0" fillId="0" borderId="4" xfId="0" applyBorder="1" applyAlignment="1">
      <alignment horizontal="distributed" vertical="center" indent="1"/>
    </xf>
    <xf numFmtId="0" fontId="5" fillId="0" borderId="26" xfId="0" applyFont="1" applyBorder="1" applyAlignment="1" applyProtection="1">
      <alignment vertical="center" shrinkToFit="1"/>
      <protection locked="0" hidden="1"/>
    </xf>
    <xf numFmtId="0" fontId="5" fillId="0" borderId="22" xfId="0" applyNumberFormat="1" applyFont="1" applyBorder="1" applyAlignment="1" applyProtection="1">
      <alignment vertical="center" shrinkToFit="1"/>
      <protection locked="0"/>
    </xf>
    <xf numFmtId="0" fontId="0" fillId="0" borderId="22" xfId="0" applyNumberFormat="1" applyBorder="1" applyAlignment="1" applyProtection="1">
      <alignment vertical="center" shrinkToFit="1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1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0" fillId="0" borderId="28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2" xfId="0" applyFont="1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distributed" vertical="center" indent="6"/>
    </xf>
    <xf numFmtId="0" fontId="0" fillId="0" borderId="30" xfId="0" applyBorder="1" applyAlignment="1">
      <alignment horizontal="distributed" vertical="center" indent="6"/>
    </xf>
    <xf numFmtId="0" fontId="0" fillId="0" borderId="31" xfId="0" applyBorder="1" applyAlignment="1">
      <alignment horizontal="distributed" vertical="center" indent="6"/>
    </xf>
    <xf numFmtId="0" fontId="0" fillId="0" borderId="32" xfId="0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182" fontId="0" fillId="0" borderId="26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>
      <alignment horizontal="distributed" vertical="center" wrapText="1" justifyLastLine="1"/>
    </xf>
    <xf numFmtId="0" fontId="0" fillId="0" borderId="20" xfId="0" applyBorder="1" applyAlignment="1">
      <alignment horizontal="distributed" vertical="center" wrapText="1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177" fontId="0" fillId="0" borderId="8" xfId="0" applyNumberForma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177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25" xfId="0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/>
    </xf>
    <xf numFmtId="49" fontId="0" fillId="0" borderId="0" xfId="0" applyNumberFormat="1" applyProtection="1">
      <alignment vertical="center"/>
      <protection locked="0"/>
    </xf>
    <xf numFmtId="178" fontId="5" fillId="0" borderId="23" xfId="0" applyNumberFormat="1" applyFont="1" applyBorder="1" applyAlignment="1" applyProtection="1">
      <alignment horizontal="right" vertical="center" shrinkToFit="1"/>
      <protection locked="0"/>
    </xf>
    <xf numFmtId="0" fontId="0" fillId="0" borderId="22" xfId="0" applyBorder="1" applyAlignment="1" applyProtection="1">
      <alignment horizontal="right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center" vertical="center"/>
      <protection locked="0" hidden="1"/>
    </xf>
    <xf numFmtId="0" fontId="5" fillId="0" borderId="24" xfId="0" applyFont="1" applyBorder="1" applyAlignment="1" applyProtection="1">
      <alignment horizontal="center" vertical="center"/>
      <protection locked="0" hidden="1"/>
    </xf>
    <xf numFmtId="178" fontId="5" fillId="0" borderId="22" xfId="0" applyNumberFormat="1" applyFont="1" applyBorder="1" applyAlignment="1" applyProtection="1">
      <alignment horizontal="right" vertical="center" shrinkToFit="1"/>
      <protection locked="0"/>
    </xf>
    <xf numFmtId="0" fontId="5" fillId="0" borderId="26" xfId="0" applyFont="1" applyBorder="1" applyAlignment="1" applyProtection="1">
      <alignment horizontal="center" vertical="center"/>
      <protection locked="0" hidden="1"/>
    </xf>
    <xf numFmtId="0" fontId="5" fillId="0" borderId="27" xfId="0" applyFont="1" applyBorder="1" applyAlignment="1" applyProtection="1">
      <alignment horizontal="center" vertical="center"/>
      <protection locked="0" hidden="1"/>
    </xf>
  </cellXfs>
  <cellStyles count="2">
    <cellStyle name="桁区切り" xfId="1" builtinId="6"/>
    <cellStyle name="標準" xfId="0" builtinId="0" customBuiltin="1"/>
  </cellStyles>
  <dxfs count="2">
    <dxf>
      <font>
        <color theme="0"/>
      </font>
      <fill>
        <patternFill>
          <bgColor theme="0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8" Type="http://schemas.openxmlformats.org/officeDocument/2006/relationships/calcChain" Target="calcChain.xml" />
  <Relationship Id="rId3" Type="http://schemas.openxmlformats.org/officeDocument/2006/relationships/worksheet" Target="worksheets/sheet3.xml" />
  <Relationship Id="rId7" Type="http://schemas.openxmlformats.org/officeDocument/2006/relationships/sharedStrings" Target="sharedStrings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styles" Target="styles.xml" />
  <Relationship Id="rId5" Type="http://schemas.openxmlformats.org/officeDocument/2006/relationships/theme" Target="theme/theme1.xml" />
  <Relationship Id="rId4" Type="http://schemas.openxmlformats.org/officeDocument/2006/relationships/worksheet" Target="worksheets/sheet4.xml" />
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405847</xdr:colOff>
      <xdr:row>7</xdr:row>
      <xdr:rowOff>82826</xdr:rowOff>
    </xdr:from>
    <xdr:to>
      <xdr:col>11</xdr:col>
      <xdr:colOff>591367</xdr:colOff>
      <xdr:row>7</xdr:row>
      <xdr:rowOff>298826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70543" y="1217543"/>
          <a:ext cx="216000" cy="216000"/>
        </a:xfrm>
        <a:prstGeom prst="rect">
          <a:avLst/>
        </a:prstGeom>
        <a:noFill/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>
            <a:lnSpc>
              <a:spcPts val="1100"/>
            </a:lnSpc>
          </a:pP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 editAs="oneCell">
    <xdr:from>
      <xdr:col>2</xdr:col>
      <xdr:colOff>488677</xdr:colOff>
      <xdr:row>0</xdr:row>
      <xdr:rowOff>19050</xdr:rowOff>
    </xdr:from>
    <xdr:to>
      <xdr:col>8</xdr:col>
      <xdr:colOff>110380</xdr:colOff>
      <xdr:row>0</xdr:row>
      <xdr:rowOff>209058</xdr:rowOff>
    </xdr:to>
    <xdr:pic>
      <xdr:nvPicPr>
        <xdr:cNvPr id="3" name="図 2" title="新潟県高等学校文化連盟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1727" y="19050"/>
          <a:ext cx="2612553" cy="190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3" Type="http://schemas.openxmlformats.org/officeDocument/2006/relationships/vmlDrawing" Target="../drawings/vmlDrawing1.vml" />
  <Relationship Id="rId2" Type="http://schemas.openxmlformats.org/officeDocument/2006/relationships/drawing" Target="../drawings/drawing1.xml" />
  <Relationship Id="rId1" Type="http://schemas.openxmlformats.org/officeDocument/2006/relationships/printerSettings" Target="../printerSettings/printerSettings1.bin" />
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40"/>
  <sheetViews>
    <sheetView showGridLines="0" tabSelected="1" workbookViewId="0"/>
  </sheetViews>
  <sheetFormatPr defaultRowHeight="13.5" x14ac:dyDescent="0.15"/>
  <cols>
    <col min="1" max="1" width="18.875" customWidth="1"/>
    <col min="2" max="2" width="2.625" customWidth="1"/>
    <col min="3" max="3" width="10.625" customWidth="1"/>
    <col min="4" max="4" width="5.625" customWidth="1"/>
    <col min="5" max="5" width="7" customWidth="1"/>
    <col min="6" max="6" width="2.25" customWidth="1"/>
    <col min="7" max="7" width="8.125" customWidth="1"/>
    <col min="8" max="11" width="5.625" customWidth="1"/>
    <col min="12" max="12" width="8.625" customWidth="1"/>
  </cols>
  <sheetData>
    <row r="1" spans="1:12" ht="18" customHeight="1" x14ac:dyDescent="0.15">
      <c r="B1" s="9"/>
      <c r="C1" s="9"/>
      <c r="D1" s="9"/>
      <c r="E1" s="9"/>
      <c r="F1" s="9"/>
      <c r="G1" s="9"/>
      <c r="H1" s="9"/>
      <c r="I1" s="9"/>
      <c r="J1" s="9"/>
      <c r="L1" s="7" t="e">
        <f>INDEX(学校情報!$A:$A,MATCH($B$8,学校情報!$B:$B,0))</f>
        <v>#N/A</v>
      </c>
    </row>
    <row r="2" spans="1:12" ht="21" x14ac:dyDescent="0.15">
      <c r="B2" s="89" t="s">
        <v>1004</v>
      </c>
      <c r="C2" s="89"/>
      <c r="D2" s="89"/>
      <c r="E2" s="89"/>
      <c r="F2" s="89"/>
      <c r="G2" s="89"/>
      <c r="H2" s="89"/>
      <c r="I2" s="89"/>
      <c r="J2" s="89"/>
    </row>
    <row r="3" spans="1:12" ht="9" customHeight="1" x14ac:dyDescent="0.15">
      <c r="B3" s="8"/>
      <c r="C3" s="8"/>
      <c r="D3" s="8"/>
      <c r="E3" s="8"/>
      <c r="F3" s="8"/>
      <c r="G3" s="8"/>
      <c r="H3" s="8"/>
      <c r="I3" s="8"/>
      <c r="J3" s="8"/>
    </row>
    <row r="4" spans="1:12" x14ac:dyDescent="0.15">
      <c r="I4" s="90" t="s">
        <v>994</v>
      </c>
      <c r="J4" s="90"/>
      <c r="K4" s="90"/>
      <c r="L4" s="90"/>
    </row>
    <row r="5" spans="1:12" x14ac:dyDescent="0.15">
      <c r="A5" t="s">
        <v>461</v>
      </c>
    </row>
    <row r="6" spans="1:12" x14ac:dyDescent="0.15">
      <c r="A6" t="s">
        <v>460</v>
      </c>
    </row>
    <row r="7" spans="1:12" ht="6" customHeight="1" x14ac:dyDescent="0.15"/>
    <row r="8" spans="1:12" ht="30" customHeight="1" x14ac:dyDescent="0.15">
      <c r="A8" s="2" t="s">
        <v>308</v>
      </c>
      <c r="B8" s="63"/>
      <c r="C8" s="64"/>
      <c r="D8" s="64"/>
      <c r="E8" s="64"/>
      <c r="F8" s="64"/>
      <c r="G8" s="65"/>
      <c r="H8" s="38" t="s">
        <v>334</v>
      </c>
      <c r="I8" s="39"/>
      <c r="J8" s="40"/>
      <c r="K8" s="40"/>
      <c r="L8" s="41"/>
    </row>
    <row r="9" spans="1:12" ht="21" customHeight="1" x14ac:dyDescent="0.15">
      <c r="A9" s="46" t="s">
        <v>598</v>
      </c>
      <c r="B9" s="93"/>
      <c r="C9" s="93"/>
      <c r="D9" s="91"/>
      <c r="E9" s="92"/>
      <c r="F9" s="13" t="s">
        <v>462</v>
      </c>
      <c r="G9" s="49" t="e">
        <f>VLOOKUP($L$1,学校情報!$A:$I,9,FALSE)</f>
        <v>#N/A</v>
      </c>
      <c r="H9" s="50"/>
      <c r="I9" s="50"/>
      <c r="J9" s="51"/>
      <c r="K9" s="51"/>
      <c r="L9" s="52"/>
    </row>
    <row r="10" spans="1:12" ht="21" customHeight="1" x14ac:dyDescent="0.15">
      <c r="A10" s="47"/>
      <c r="B10" s="93"/>
      <c r="C10" s="93"/>
      <c r="D10" s="91"/>
      <c r="E10" s="96"/>
      <c r="F10" s="13" t="s">
        <v>462</v>
      </c>
      <c r="G10" s="49" t="str">
        <f>IF(D10="","",G9)</f>
        <v/>
      </c>
      <c r="H10" s="50"/>
      <c r="I10" s="50"/>
      <c r="J10" s="51"/>
      <c r="K10" s="51"/>
      <c r="L10" s="52"/>
    </row>
    <row r="11" spans="1:12" ht="21" customHeight="1" x14ac:dyDescent="0.15">
      <c r="A11" s="27" t="s">
        <v>335</v>
      </c>
      <c r="B11" s="93"/>
      <c r="C11" s="93"/>
      <c r="D11" s="91"/>
      <c r="E11" s="96"/>
      <c r="F11" s="13" t="s">
        <v>462</v>
      </c>
      <c r="G11" s="49" t="e">
        <f>IF(RIGHT(G9,10)="nein.ed.jp","nein.ed.jp","")</f>
        <v>#N/A</v>
      </c>
      <c r="H11" s="49"/>
      <c r="I11" s="49"/>
      <c r="J11" s="4" t="s">
        <v>338</v>
      </c>
      <c r="K11" s="94" t="e">
        <f>VLOOKUP($L$1,学校情報!$A:$J,5,FALSE)</f>
        <v>#N/A</v>
      </c>
      <c r="L11" s="95"/>
    </row>
    <row r="12" spans="1:12" ht="21" customHeight="1" x14ac:dyDescent="0.15">
      <c r="A12" s="12" t="s">
        <v>309</v>
      </c>
      <c r="B12" s="25" t="s">
        <v>337</v>
      </c>
      <c r="C12" s="26" t="e">
        <f>VLOOKUP($L$1,学校情報!$A:$J,3,FALSE)</f>
        <v>#N/A</v>
      </c>
      <c r="D12" s="48" t="e">
        <f>VLOOKUP($L$1,学校情報!$A:$J,4,FALSE)</f>
        <v>#N/A</v>
      </c>
      <c r="E12" s="48"/>
      <c r="F12" s="48"/>
      <c r="G12" s="48"/>
      <c r="H12" s="48"/>
      <c r="I12" s="48"/>
      <c r="J12" s="6" t="s">
        <v>339</v>
      </c>
      <c r="K12" s="97" t="e">
        <f>VLOOKUP($L$1,学校情報!$A:$J,6,FALSE)</f>
        <v>#N/A</v>
      </c>
      <c r="L12" s="98"/>
    </row>
    <row r="13" spans="1:12" ht="6" customHeight="1" x14ac:dyDescent="0.15"/>
    <row r="14" spans="1:12" ht="18" customHeight="1" x14ac:dyDescent="0.15">
      <c r="A14" s="53" t="s">
        <v>310</v>
      </c>
      <c r="B14" s="42" t="s">
        <v>311</v>
      </c>
      <c r="C14" s="42"/>
      <c r="D14" s="43"/>
      <c r="E14" s="75" t="s">
        <v>336</v>
      </c>
      <c r="F14" s="76"/>
      <c r="G14" s="77"/>
      <c r="H14" s="55" t="s">
        <v>715</v>
      </c>
      <c r="I14" s="55"/>
      <c r="J14" s="55"/>
      <c r="K14" s="55"/>
      <c r="L14" s="56"/>
    </row>
    <row r="15" spans="1:12" ht="18" customHeight="1" x14ac:dyDescent="0.15">
      <c r="A15" s="54"/>
      <c r="B15" s="44"/>
      <c r="C15" s="44"/>
      <c r="D15" s="45"/>
      <c r="E15" s="78"/>
      <c r="F15" s="79"/>
      <c r="G15" s="80"/>
      <c r="H15" s="1" t="s">
        <v>312</v>
      </c>
      <c r="I15" s="1" t="s">
        <v>313</v>
      </c>
      <c r="J15" s="1" t="s">
        <v>314</v>
      </c>
      <c r="K15" s="1" t="s">
        <v>315</v>
      </c>
      <c r="L15" s="23" t="s">
        <v>316</v>
      </c>
    </row>
    <row r="16" spans="1:12" ht="24" customHeight="1" x14ac:dyDescent="0.15">
      <c r="A16" s="10" t="s">
        <v>317</v>
      </c>
      <c r="B16" s="57"/>
      <c r="C16" s="57"/>
      <c r="D16" s="58"/>
      <c r="E16" s="74"/>
      <c r="F16" s="57"/>
      <c r="G16" s="58"/>
      <c r="H16" s="14"/>
      <c r="I16" s="14"/>
      <c r="J16" s="14"/>
      <c r="K16" s="14"/>
      <c r="L16" s="15">
        <f>SUM(H16:K16)</f>
        <v>0</v>
      </c>
    </row>
    <row r="17" spans="1:12" ht="24" customHeight="1" x14ac:dyDescent="0.15">
      <c r="A17" s="3" t="s">
        <v>318</v>
      </c>
      <c r="B17" s="35"/>
      <c r="C17" s="35"/>
      <c r="D17" s="36"/>
      <c r="E17" s="37"/>
      <c r="F17" s="35"/>
      <c r="G17" s="36"/>
      <c r="H17" s="16"/>
      <c r="I17" s="16"/>
      <c r="J17" s="16"/>
      <c r="K17" s="16"/>
      <c r="L17" s="17">
        <f t="shared" ref="L17:L36" si="0">SUM(H17:K17)</f>
        <v>0</v>
      </c>
    </row>
    <row r="18" spans="1:12" ht="24" customHeight="1" x14ac:dyDescent="0.15">
      <c r="A18" s="3" t="s">
        <v>319</v>
      </c>
      <c r="B18" s="35"/>
      <c r="C18" s="35"/>
      <c r="D18" s="36"/>
      <c r="E18" s="37"/>
      <c r="F18" s="35"/>
      <c r="G18" s="36"/>
      <c r="H18" s="16"/>
      <c r="I18" s="16"/>
      <c r="J18" s="16"/>
      <c r="K18" s="16"/>
      <c r="L18" s="17">
        <f t="shared" si="0"/>
        <v>0</v>
      </c>
    </row>
    <row r="19" spans="1:12" ht="24" customHeight="1" x14ac:dyDescent="0.15">
      <c r="A19" s="11" t="s">
        <v>320</v>
      </c>
      <c r="B19" s="35"/>
      <c r="C19" s="35"/>
      <c r="D19" s="36"/>
      <c r="E19" s="37"/>
      <c r="F19" s="35"/>
      <c r="G19" s="36"/>
      <c r="H19" s="16"/>
      <c r="I19" s="16"/>
      <c r="J19" s="16"/>
      <c r="K19" s="16"/>
      <c r="L19" s="17">
        <f t="shared" si="0"/>
        <v>0</v>
      </c>
    </row>
    <row r="20" spans="1:12" ht="24" customHeight="1" x14ac:dyDescent="0.15">
      <c r="A20" s="3" t="s">
        <v>321</v>
      </c>
      <c r="B20" s="35"/>
      <c r="C20" s="35"/>
      <c r="D20" s="36"/>
      <c r="E20" s="37"/>
      <c r="F20" s="35"/>
      <c r="G20" s="36"/>
      <c r="H20" s="16"/>
      <c r="I20" s="16"/>
      <c r="J20" s="16"/>
      <c r="K20" s="16"/>
      <c r="L20" s="17">
        <f t="shared" si="0"/>
        <v>0</v>
      </c>
    </row>
    <row r="21" spans="1:12" ht="24" customHeight="1" x14ac:dyDescent="0.15">
      <c r="A21" s="3" t="s">
        <v>322</v>
      </c>
      <c r="B21" s="35"/>
      <c r="C21" s="35"/>
      <c r="D21" s="36"/>
      <c r="E21" s="37"/>
      <c r="F21" s="35"/>
      <c r="G21" s="36"/>
      <c r="H21" s="16"/>
      <c r="I21" s="16"/>
      <c r="J21" s="16"/>
      <c r="K21" s="16"/>
      <c r="L21" s="17">
        <f t="shared" si="0"/>
        <v>0</v>
      </c>
    </row>
    <row r="22" spans="1:12" ht="24" customHeight="1" x14ac:dyDescent="0.15">
      <c r="A22" s="28" t="s">
        <v>323</v>
      </c>
      <c r="B22" s="35"/>
      <c r="C22" s="35"/>
      <c r="D22" s="36"/>
      <c r="E22" s="37"/>
      <c r="F22" s="35"/>
      <c r="G22" s="36"/>
      <c r="H22" s="16"/>
      <c r="I22" s="16"/>
      <c r="J22" s="16"/>
      <c r="K22" s="16"/>
      <c r="L22" s="17">
        <f t="shared" si="0"/>
        <v>0</v>
      </c>
    </row>
    <row r="23" spans="1:12" ht="24" customHeight="1" x14ac:dyDescent="0.15">
      <c r="A23" s="3" t="s">
        <v>324</v>
      </c>
      <c r="B23" s="35"/>
      <c r="C23" s="35"/>
      <c r="D23" s="36"/>
      <c r="E23" s="37"/>
      <c r="F23" s="35"/>
      <c r="G23" s="36"/>
      <c r="H23" s="16"/>
      <c r="I23" s="16"/>
      <c r="J23" s="16"/>
      <c r="K23" s="16"/>
      <c r="L23" s="17">
        <f t="shared" si="0"/>
        <v>0</v>
      </c>
    </row>
    <row r="24" spans="1:12" ht="24" customHeight="1" x14ac:dyDescent="0.15">
      <c r="A24" s="3" t="s">
        <v>325</v>
      </c>
      <c r="B24" s="35"/>
      <c r="C24" s="35"/>
      <c r="D24" s="36"/>
      <c r="E24" s="37"/>
      <c r="F24" s="35"/>
      <c r="G24" s="36"/>
      <c r="H24" s="16"/>
      <c r="I24" s="16"/>
      <c r="J24" s="16"/>
      <c r="K24" s="16"/>
      <c r="L24" s="17">
        <f t="shared" si="0"/>
        <v>0</v>
      </c>
    </row>
    <row r="25" spans="1:12" ht="24" customHeight="1" x14ac:dyDescent="0.15">
      <c r="A25" s="3" t="s">
        <v>326</v>
      </c>
      <c r="B25" s="35"/>
      <c r="C25" s="35"/>
      <c r="D25" s="36"/>
      <c r="E25" s="37"/>
      <c r="F25" s="35"/>
      <c r="G25" s="36"/>
      <c r="H25" s="16"/>
      <c r="I25" s="16"/>
      <c r="J25" s="16"/>
      <c r="K25" s="16"/>
      <c r="L25" s="17">
        <f t="shared" si="0"/>
        <v>0</v>
      </c>
    </row>
    <row r="26" spans="1:12" ht="24" customHeight="1" x14ac:dyDescent="0.15">
      <c r="A26" s="3" t="s">
        <v>327</v>
      </c>
      <c r="B26" s="35"/>
      <c r="C26" s="35"/>
      <c r="D26" s="36"/>
      <c r="E26" s="37"/>
      <c r="F26" s="35"/>
      <c r="G26" s="36"/>
      <c r="H26" s="16"/>
      <c r="I26" s="16"/>
      <c r="J26" s="16"/>
      <c r="K26" s="16"/>
      <c r="L26" s="17">
        <f t="shared" si="0"/>
        <v>0</v>
      </c>
    </row>
    <row r="27" spans="1:12" ht="24" customHeight="1" x14ac:dyDescent="0.15">
      <c r="A27" s="3" t="s">
        <v>328</v>
      </c>
      <c r="B27" s="35"/>
      <c r="C27" s="35"/>
      <c r="D27" s="36"/>
      <c r="E27" s="37"/>
      <c r="F27" s="35"/>
      <c r="G27" s="36"/>
      <c r="H27" s="16"/>
      <c r="I27" s="16"/>
      <c r="J27" s="16"/>
      <c r="K27" s="16"/>
      <c r="L27" s="17">
        <f t="shared" si="0"/>
        <v>0</v>
      </c>
    </row>
    <row r="28" spans="1:12" ht="24" customHeight="1" x14ac:dyDescent="0.15">
      <c r="A28" s="3" t="s">
        <v>329</v>
      </c>
      <c r="B28" s="35"/>
      <c r="C28" s="35"/>
      <c r="D28" s="36"/>
      <c r="E28" s="37"/>
      <c r="F28" s="35"/>
      <c r="G28" s="36"/>
      <c r="H28" s="16"/>
      <c r="I28" s="16"/>
      <c r="J28" s="16"/>
      <c r="K28" s="16"/>
      <c r="L28" s="17">
        <f t="shared" si="0"/>
        <v>0</v>
      </c>
    </row>
    <row r="29" spans="1:12" ht="24" customHeight="1" x14ac:dyDescent="0.15">
      <c r="A29" s="24" t="s">
        <v>603</v>
      </c>
      <c r="B29" s="35"/>
      <c r="C29" s="35"/>
      <c r="D29" s="36"/>
      <c r="E29" s="37"/>
      <c r="F29" s="35"/>
      <c r="G29" s="36"/>
      <c r="H29" s="16"/>
      <c r="I29" s="16"/>
      <c r="J29" s="16"/>
      <c r="K29" s="16"/>
      <c r="L29" s="17">
        <f t="shared" si="0"/>
        <v>0</v>
      </c>
    </row>
    <row r="30" spans="1:12" ht="24" customHeight="1" x14ac:dyDescent="0.15">
      <c r="A30" s="3" t="s">
        <v>331</v>
      </c>
      <c r="B30" s="35"/>
      <c r="C30" s="35"/>
      <c r="D30" s="36"/>
      <c r="E30" s="37"/>
      <c r="F30" s="35"/>
      <c r="G30" s="36"/>
      <c r="H30" s="16"/>
      <c r="I30" s="16"/>
      <c r="J30" s="16"/>
      <c r="K30" s="16"/>
      <c r="L30" s="17">
        <f t="shared" si="0"/>
        <v>0</v>
      </c>
    </row>
    <row r="31" spans="1:12" ht="24" customHeight="1" x14ac:dyDescent="0.15">
      <c r="A31" s="3" t="s">
        <v>330</v>
      </c>
      <c r="B31" s="35"/>
      <c r="C31" s="35"/>
      <c r="D31" s="36"/>
      <c r="E31" s="37"/>
      <c r="F31" s="35"/>
      <c r="G31" s="36"/>
      <c r="H31" s="16"/>
      <c r="I31" s="16"/>
      <c r="J31" s="16"/>
      <c r="K31" s="16"/>
      <c r="L31" s="17">
        <f t="shared" si="0"/>
        <v>0</v>
      </c>
    </row>
    <row r="32" spans="1:12" ht="24" customHeight="1" x14ac:dyDescent="0.15">
      <c r="A32" s="3" t="s">
        <v>332</v>
      </c>
      <c r="B32" s="35"/>
      <c r="C32" s="35"/>
      <c r="D32" s="36"/>
      <c r="E32" s="37"/>
      <c r="F32" s="35"/>
      <c r="G32" s="36"/>
      <c r="H32" s="16"/>
      <c r="I32" s="16"/>
      <c r="J32" s="16"/>
      <c r="K32" s="16"/>
      <c r="L32" s="17">
        <f t="shared" si="0"/>
        <v>0</v>
      </c>
    </row>
    <row r="33" spans="1:12" ht="24" customHeight="1" x14ac:dyDescent="0.15">
      <c r="A33" s="3" t="s">
        <v>717</v>
      </c>
      <c r="B33" s="35"/>
      <c r="C33" s="35"/>
      <c r="D33" s="36"/>
      <c r="E33" s="37"/>
      <c r="F33" s="35"/>
      <c r="G33" s="36"/>
      <c r="H33" s="16"/>
      <c r="I33" s="16"/>
      <c r="J33" s="16"/>
      <c r="K33" s="16"/>
      <c r="L33" s="17">
        <f t="shared" si="0"/>
        <v>0</v>
      </c>
    </row>
    <row r="34" spans="1:12" ht="24" customHeight="1" x14ac:dyDescent="0.15">
      <c r="A34" s="29" t="s">
        <v>718</v>
      </c>
      <c r="B34" s="35"/>
      <c r="C34" s="35"/>
      <c r="D34" s="36"/>
      <c r="E34" s="37"/>
      <c r="F34" s="35"/>
      <c r="G34" s="36"/>
      <c r="H34" s="30"/>
      <c r="I34" s="30"/>
      <c r="J34" s="30"/>
      <c r="K34" s="30"/>
      <c r="L34" s="31">
        <f>SUM(H34:K34)</f>
        <v>0</v>
      </c>
    </row>
    <row r="35" spans="1:12" ht="24" customHeight="1" x14ac:dyDescent="0.15">
      <c r="A35" s="29" t="s">
        <v>995</v>
      </c>
      <c r="B35" s="35"/>
      <c r="C35" s="35"/>
      <c r="D35" s="36"/>
      <c r="E35" s="37"/>
      <c r="F35" s="35"/>
      <c r="G35" s="36"/>
      <c r="H35" s="30"/>
      <c r="I35" s="30"/>
      <c r="J35" s="30"/>
      <c r="K35" s="30"/>
      <c r="L35" s="31">
        <f t="shared" si="0"/>
        <v>0</v>
      </c>
    </row>
    <row r="36" spans="1:12" ht="24" customHeight="1" x14ac:dyDescent="0.15">
      <c r="A36" s="32" t="s">
        <v>996</v>
      </c>
      <c r="B36" s="59"/>
      <c r="C36" s="59"/>
      <c r="D36" s="60"/>
      <c r="E36" s="88"/>
      <c r="F36" s="59"/>
      <c r="G36" s="60"/>
      <c r="H36" s="18"/>
      <c r="I36" s="18"/>
      <c r="J36" s="18"/>
      <c r="K36" s="18"/>
      <c r="L36" s="19">
        <f t="shared" si="0"/>
        <v>0</v>
      </c>
    </row>
    <row r="37" spans="1:12" ht="21.75" customHeight="1" x14ac:dyDescent="0.15">
      <c r="A37" s="66" t="s">
        <v>316</v>
      </c>
      <c r="B37" s="67"/>
      <c r="C37" s="67"/>
      <c r="D37" s="67"/>
      <c r="E37" s="67"/>
      <c r="F37" s="67"/>
      <c r="G37" s="68"/>
      <c r="H37" s="20">
        <f>SUM(H16:H36)</f>
        <v>0</v>
      </c>
      <c r="I37" s="20">
        <f t="shared" ref="I37:L37" si="1">SUM(I16:I36)</f>
        <v>0</v>
      </c>
      <c r="J37" s="20">
        <f t="shared" si="1"/>
        <v>0</v>
      </c>
      <c r="K37" s="20">
        <f t="shared" si="1"/>
        <v>0</v>
      </c>
      <c r="L37" s="21">
        <f t="shared" si="1"/>
        <v>0</v>
      </c>
    </row>
    <row r="38" spans="1:12" ht="6" customHeight="1" x14ac:dyDescent="0.15">
      <c r="L38" s="5" t="e">
        <f>VLOOKUP($B$8,学校情報!$B:$J,7,FALSE)</f>
        <v>#N/A</v>
      </c>
    </row>
    <row r="39" spans="1:12" ht="19.5" customHeight="1" x14ac:dyDescent="0.15">
      <c r="A39" s="61" t="s">
        <v>341</v>
      </c>
      <c r="B39" s="69" t="s">
        <v>343</v>
      </c>
      <c r="C39" s="70"/>
      <c r="D39" s="70"/>
      <c r="E39" s="70"/>
      <c r="F39" s="71"/>
      <c r="G39" s="39" t="e">
        <f>IF(INT($L$38/10)&gt;=3,"登録","在籍")&amp;IF($L$38=41,"学生","生徒")&amp;"数"</f>
        <v>#N/A</v>
      </c>
      <c r="H39" s="39"/>
      <c r="I39" s="39" t="e">
        <f>IF(INT($L$38/10)&gt;=3,"","教職員数")</f>
        <v>#N/A</v>
      </c>
      <c r="J39" s="39"/>
      <c r="K39" s="84" t="s">
        <v>714</v>
      </c>
      <c r="L39" s="85"/>
    </row>
    <row r="40" spans="1:12" ht="21" customHeight="1" x14ac:dyDescent="0.15">
      <c r="A40" s="62"/>
      <c r="B40" s="82" t="e">
        <f>VLOOKUP($L$38,学校区分!$A:$B,2,TRUE)</f>
        <v>#N/A</v>
      </c>
      <c r="C40" s="83"/>
      <c r="D40" s="83"/>
      <c r="E40" s="72" t="e">
        <f>IF(OR(INT($L$38/10)=1,INT($L$38/10)=4),350,150)</f>
        <v>#N/A</v>
      </c>
      <c r="F40" s="73"/>
      <c r="G40" s="81"/>
      <c r="H40" s="81"/>
      <c r="I40" s="81"/>
      <c r="J40" s="81"/>
      <c r="K40" s="86" t="e">
        <f>E40*(G40+I40)</f>
        <v>#N/A</v>
      </c>
      <c r="L40" s="87"/>
    </row>
  </sheetData>
  <sheetProtection algorithmName="SHA-512" hashValue="JAw6ggLtyYBYYsIl0C1/v4wlZH0lENvt45/xEjIEMVdabWWaZ3TxZdG8VwYRteDVkjLiWWJ/AQyRfm+94rt9lQ==" saltValue="ANidAWWEftceQegXjevIwg==" spinCount="100000" sheet="1" objects="1" scenarios="1"/>
  <mergeCells count="75">
    <mergeCell ref="B2:J2"/>
    <mergeCell ref="I4:L4"/>
    <mergeCell ref="D9:E9"/>
    <mergeCell ref="B32:D32"/>
    <mergeCell ref="B33:D33"/>
    <mergeCell ref="B19:D19"/>
    <mergeCell ref="B9:C9"/>
    <mergeCell ref="K11:L11"/>
    <mergeCell ref="B10:C10"/>
    <mergeCell ref="D10:E10"/>
    <mergeCell ref="K12:L12"/>
    <mergeCell ref="B11:C11"/>
    <mergeCell ref="D11:E11"/>
    <mergeCell ref="G11:I11"/>
    <mergeCell ref="B40:D40"/>
    <mergeCell ref="K39:L39"/>
    <mergeCell ref="K40:L40"/>
    <mergeCell ref="E19:G19"/>
    <mergeCell ref="E18:G18"/>
    <mergeCell ref="E29:G29"/>
    <mergeCell ref="E28:G28"/>
    <mergeCell ref="E27:G27"/>
    <mergeCell ref="E26:G26"/>
    <mergeCell ref="E25:G25"/>
    <mergeCell ref="E24:G24"/>
    <mergeCell ref="E36:G36"/>
    <mergeCell ref="I40:J40"/>
    <mergeCell ref="E30:G30"/>
    <mergeCell ref="B30:D30"/>
    <mergeCell ref="B31:D31"/>
    <mergeCell ref="A39:A40"/>
    <mergeCell ref="B8:G8"/>
    <mergeCell ref="A37:G37"/>
    <mergeCell ref="B39:F39"/>
    <mergeCell ref="E40:F40"/>
    <mergeCell ref="E17:G17"/>
    <mergeCell ref="E16:G16"/>
    <mergeCell ref="E14:G15"/>
    <mergeCell ref="G40:H40"/>
    <mergeCell ref="E23:G23"/>
    <mergeCell ref="E22:G22"/>
    <mergeCell ref="E21:G21"/>
    <mergeCell ref="E20:G20"/>
    <mergeCell ref="E33:G33"/>
    <mergeCell ref="E32:G32"/>
    <mergeCell ref="E31:G31"/>
    <mergeCell ref="I39:J39"/>
    <mergeCell ref="G39:H39"/>
    <mergeCell ref="B16:D16"/>
    <mergeCell ref="B17:D17"/>
    <mergeCell ref="B18:D18"/>
    <mergeCell ref="B20:D20"/>
    <mergeCell ref="B21:D21"/>
    <mergeCell ref="B22:D22"/>
    <mergeCell ref="B23:D23"/>
    <mergeCell ref="B36:D36"/>
    <mergeCell ref="B24:D24"/>
    <mergeCell ref="B25:D25"/>
    <mergeCell ref="B26:D26"/>
    <mergeCell ref="B27:D27"/>
    <mergeCell ref="B28:D28"/>
    <mergeCell ref="B29:D29"/>
    <mergeCell ref="A9:A10"/>
    <mergeCell ref="D12:I12"/>
    <mergeCell ref="G10:L10"/>
    <mergeCell ref="G9:L9"/>
    <mergeCell ref="A14:A15"/>
    <mergeCell ref="H14:L14"/>
    <mergeCell ref="B35:D35"/>
    <mergeCell ref="E35:G35"/>
    <mergeCell ref="H8:I8"/>
    <mergeCell ref="J8:L8"/>
    <mergeCell ref="B14:D15"/>
    <mergeCell ref="B34:D34"/>
    <mergeCell ref="E34:G34"/>
  </mergeCells>
  <phoneticPr fontId="2"/>
  <conditionalFormatting sqref="B8">
    <cfRule type="expression" dxfId="1" priority="6" stopIfTrue="1">
      <formula>LEFT($B$8,5)="プルダウン"</formula>
    </cfRule>
  </conditionalFormatting>
  <conditionalFormatting sqref="L1 G9 G11:I11 K11:K12 C12:I12 G39:J39 B40:F40 K40">
    <cfRule type="containsErrors" dxfId="0" priority="11" stopIfTrue="1">
      <formula>ISERROR(B1)</formula>
    </cfRule>
  </conditionalFormatting>
  <dataValidations count="2">
    <dataValidation imeMode="on" allowBlank="1" showInputMessage="1" showErrorMessage="1" sqref="J8:L8 B9:C11 B16:G36"/>
    <dataValidation imeMode="off" allowBlank="1" showInputMessage="1" showErrorMessage="1" sqref="H16:K36 K11:L12 G11:I11 G9:L10 D10:E11"/>
  </dataValidations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1"/>
  <drawing r:id="rId2"/>
  <legacyDrawing r:id="rId3"/>
  <extLst>
    <ext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学校情報!$B:$B</xm:f>
          </x14:formula1>
          <xm:sqref>B8:G8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44"/>
  <sheetViews>
    <sheetView topLeftCell="A124" zoomScaleNormal="100" workbookViewId="0">
      <selection activeCell="H144" sqref="H144"/>
    </sheetView>
  </sheetViews>
  <sheetFormatPr defaultRowHeight="13.5" x14ac:dyDescent="0.15"/>
  <cols>
    <col min="1" max="1" width="5.375" customWidth="1"/>
    <col min="2" max="2" width="41" customWidth="1"/>
    <col min="3" max="3" width="8.625" customWidth="1"/>
    <col min="4" max="4" width="44.5" customWidth="1"/>
    <col min="5" max="5" width="14" customWidth="1"/>
    <col min="6" max="7" width="15.25" customWidth="1"/>
    <col min="9" max="9" width="33.875" bestFit="1" customWidth="1"/>
  </cols>
  <sheetData>
    <row r="1" spans="1:10" ht="13.5" customHeight="1" x14ac:dyDescent="0.15">
      <c r="A1">
        <v>1</v>
      </c>
      <c r="B1" t="s">
        <v>0</v>
      </c>
      <c r="C1">
        <v>9518127</v>
      </c>
      <c r="D1" t="s">
        <v>1</v>
      </c>
      <c r="E1" t="s">
        <v>2</v>
      </c>
      <c r="F1" t="s">
        <v>344</v>
      </c>
      <c r="H1">
        <v>11</v>
      </c>
      <c r="I1" t="s">
        <v>730</v>
      </c>
      <c r="J1" t="s">
        <v>855</v>
      </c>
    </row>
    <row r="2" spans="1:10" ht="13.5" customHeight="1" x14ac:dyDescent="0.15">
      <c r="A2">
        <v>2</v>
      </c>
      <c r="B2" t="s">
        <v>3</v>
      </c>
      <c r="C2">
        <v>9518126</v>
      </c>
      <c r="D2" t="s">
        <v>4</v>
      </c>
      <c r="E2" t="s">
        <v>5</v>
      </c>
      <c r="F2" t="s">
        <v>345</v>
      </c>
      <c r="H2">
        <v>11</v>
      </c>
      <c r="I2" t="s">
        <v>731</v>
      </c>
      <c r="J2" t="s">
        <v>856</v>
      </c>
    </row>
    <row r="3" spans="1:10" ht="13.5" customHeight="1" x14ac:dyDescent="0.15">
      <c r="A3">
        <v>3</v>
      </c>
      <c r="B3" t="s">
        <v>6</v>
      </c>
      <c r="C3">
        <v>9500994</v>
      </c>
      <c r="D3" t="s">
        <v>7</v>
      </c>
      <c r="E3" t="s">
        <v>8</v>
      </c>
      <c r="F3" t="s">
        <v>346</v>
      </c>
      <c r="H3">
        <v>11</v>
      </c>
      <c r="I3" t="s">
        <v>732</v>
      </c>
      <c r="J3" t="s">
        <v>857</v>
      </c>
    </row>
    <row r="4" spans="1:10" ht="13.5" customHeight="1" x14ac:dyDescent="0.15">
      <c r="A4">
        <v>4</v>
      </c>
      <c r="B4" t="s">
        <v>9</v>
      </c>
      <c r="C4">
        <v>9500948</v>
      </c>
      <c r="D4" t="s">
        <v>10</v>
      </c>
      <c r="E4" t="s">
        <v>729</v>
      </c>
      <c r="F4" t="s">
        <v>347</v>
      </c>
      <c r="H4">
        <v>11</v>
      </c>
      <c r="I4" t="s">
        <v>733</v>
      </c>
      <c r="J4" t="s">
        <v>858</v>
      </c>
    </row>
    <row r="5" spans="1:10" ht="13.5" customHeight="1" x14ac:dyDescent="0.15">
      <c r="A5">
        <v>5</v>
      </c>
      <c r="B5" t="s">
        <v>11</v>
      </c>
      <c r="C5">
        <v>9502157</v>
      </c>
      <c r="D5" t="s">
        <v>989</v>
      </c>
      <c r="E5" t="s">
        <v>12</v>
      </c>
      <c r="F5" t="s">
        <v>348</v>
      </c>
      <c r="H5">
        <v>11</v>
      </c>
      <c r="I5" t="s">
        <v>734</v>
      </c>
      <c r="J5" t="s">
        <v>859</v>
      </c>
    </row>
    <row r="6" spans="1:10" ht="13.5" customHeight="1" x14ac:dyDescent="0.15">
      <c r="A6">
        <v>6</v>
      </c>
      <c r="B6" t="s">
        <v>13</v>
      </c>
      <c r="C6">
        <v>9508639</v>
      </c>
      <c r="D6" t="s">
        <v>14</v>
      </c>
      <c r="E6" t="s">
        <v>15</v>
      </c>
      <c r="F6" t="s">
        <v>349</v>
      </c>
      <c r="H6">
        <v>11</v>
      </c>
      <c r="I6" t="s">
        <v>735</v>
      </c>
      <c r="J6" t="s">
        <v>860</v>
      </c>
    </row>
    <row r="7" spans="1:10" ht="13.5" customHeight="1" x14ac:dyDescent="0.15">
      <c r="A7">
        <v>7</v>
      </c>
      <c r="B7" t="s">
        <v>16</v>
      </c>
      <c r="C7">
        <v>9500804</v>
      </c>
      <c r="D7" t="s">
        <v>17</v>
      </c>
      <c r="E7" t="s">
        <v>18</v>
      </c>
      <c r="F7" t="s">
        <v>350</v>
      </c>
      <c r="H7">
        <v>11</v>
      </c>
      <c r="I7" t="s">
        <v>736</v>
      </c>
      <c r="J7" t="s">
        <v>861</v>
      </c>
    </row>
    <row r="8" spans="1:10" ht="13.5" customHeight="1" x14ac:dyDescent="0.15">
      <c r="A8">
        <v>8</v>
      </c>
      <c r="B8" t="s">
        <v>19</v>
      </c>
      <c r="C8">
        <v>9502024</v>
      </c>
      <c r="D8" t="s">
        <v>20</v>
      </c>
      <c r="E8" t="s">
        <v>21</v>
      </c>
      <c r="F8" t="s">
        <v>351</v>
      </c>
      <c r="H8">
        <v>11</v>
      </c>
      <c r="I8" t="s">
        <v>737</v>
      </c>
      <c r="J8" t="s">
        <v>862</v>
      </c>
    </row>
    <row r="9" spans="1:10" ht="13.5" customHeight="1" x14ac:dyDescent="0.15">
      <c r="A9">
        <v>9</v>
      </c>
      <c r="B9" t="s">
        <v>22</v>
      </c>
      <c r="C9">
        <v>9518131</v>
      </c>
      <c r="D9" t="s">
        <v>23</v>
      </c>
      <c r="E9" t="s">
        <v>24</v>
      </c>
      <c r="F9" t="s">
        <v>352</v>
      </c>
      <c r="H9">
        <v>11</v>
      </c>
      <c r="I9" t="s">
        <v>738</v>
      </c>
      <c r="J9" t="s">
        <v>863</v>
      </c>
    </row>
    <row r="10" spans="1:10" ht="13.5" customHeight="1" x14ac:dyDescent="0.15">
      <c r="A10">
        <v>10</v>
      </c>
      <c r="B10" t="s">
        <v>25</v>
      </c>
      <c r="C10">
        <v>9500121</v>
      </c>
      <c r="D10" t="s">
        <v>26</v>
      </c>
      <c r="E10" t="s">
        <v>27</v>
      </c>
      <c r="F10" t="s">
        <v>353</v>
      </c>
      <c r="H10">
        <v>11</v>
      </c>
      <c r="I10" t="s">
        <v>739</v>
      </c>
      <c r="J10" t="s">
        <v>864</v>
      </c>
    </row>
    <row r="11" spans="1:10" ht="13.5" customHeight="1" x14ac:dyDescent="0.15">
      <c r="A11">
        <v>11</v>
      </c>
      <c r="B11" t="s">
        <v>589</v>
      </c>
      <c r="C11">
        <v>9501112</v>
      </c>
      <c r="D11" t="s">
        <v>28</v>
      </c>
      <c r="E11" t="s">
        <v>29</v>
      </c>
      <c r="F11" t="s">
        <v>354</v>
      </c>
      <c r="H11">
        <v>21</v>
      </c>
      <c r="I11" t="s">
        <v>740</v>
      </c>
      <c r="J11" t="s">
        <v>865</v>
      </c>
    </row>
    <row r="12" spans="1:10" ht="13.5" customHeight="1" x14ac:dyDescent="0.15">
      <c r="A12">
        <v>11</v>
      </c>
      <c r="B12" t="s">
        <v>590</v>
      </c>
      <c r="C12">
        <v>9501112</v>
      </c>
      <c r="D12" t="s">
        <v>28</v>
      </c>
      <c r="E12" t="s">
        <v>30</v>
      </c>
      <c r="F12" t="s">
        <v>354</v>
      </c>
      <c r="H12">
        <v>31</v>
      </c>
      <c r="I12" t="s">
        <v>740</v>
      </c>
      <c r="J12" t="s">
        <v>865</v>
      </c>
    </row>
    <row r="13" spans="1:10" ht="13.5" customHeight="1" x14ac:dyDescent="0.15">
      <c r="A13">
        <v>12</v>
      </c>
      <c r="B13" t="s">
        <v>31</v>
      </c>
      <c r="C13">
        <v>9530044</v>
      </c>
      <c r="D13" t="s">
        <v>32</v>
      </c>
      <c r="E13" t="s">
        <v>33</v>
      </c>
      <c r="F13" t="s">
        <v>355</v>
      </c>
      <c r="H13">
        <v>11</v>
      </c>
      <c r="I13" t="s">
        <v>741</v>
      </c>
      <c r="J13" t="s">
        <v>866</v>
      </c>
    </row>
    <row r="14" spans="1:10" ht="13.5" customHeight="1" x14ac:dyDescent="0.15">
      <c r="A14">
        <v>13</v>
      </c>
      <c r="B14" t="s">
        <v>34</v>
      </c>
      <c r="C14">
        <v>9530041</v>
      </c>
      <c r="D14" t="s">
        <v>35</v>
      </c>
      <c r="E14" t="s">
        <v>36</v>
      </c>
      <c r="F14" t="s">
        <v>356</v>
      </c>
      <c r="H14">
        <v>11</v>
      </c>
      <c r="I14" t="s">
        <v>742</v>
      </c>
      <c r="J14" t="s">
        <v>867</v>
      </c>
    </row>
    <row r="15" spans="1:10" ht="13.5" customHeight="1" x14ac:dyDescent="0.15">
      <c r="A15">
        <v>14</v>
      </c>
      <c r="B15" t="s">
        <v>37</v>
      </c>
      <c r="C15">
        <v>9503343</v>
      </c>
      <c r="D15" t="s">
        <v>38</v>
      </c>
      <c r="E15" t="s">
        <v>39</v>
      </c>
      <c r="F15" t="s">
        <v>357</v>
      </c>
      <c r="H15">
        <v>11</v>
      </c>
      <c r="I15" t="s">
        <v>743</v>
      </c>
      <c r="J15" t="s">
        <v>868</v>
      </c>
    </row>
    <row r="16" spans="1:10" ht="13.5" customHeight="1" x14ac:dyDescent="0.15">
      <c r="A16">
        <v>15</v>
      </c>
      <c r="B16" t="s">
        <v>40</v>
      </c>
      <c r="C16">
        <v>9560832</v>
      </c>
      <c r="D16" t="s">
        <v>41</v>
      </c>
      <c r="E16" t="s">
        <v>42</v>
      </c>
      <c r="F16" t="s">
        <v>358</v>
      </c>
      <c r="H16">
        <v>11</v>
      </c>
      <c r="I16" t="s">
        <v>744</v>
      </c>
      <c r="J16" t="s">
        <v>869</v>
      </c>
    </row>
    <row r="17" spans="1:10" ht="13.5" customHeight="1" x14ac:dyDescent="0.15">
      <c r="A17">
        <v>16</v>
      </c>
      <c r="B17" t="s">
        <v>43</v>
      </c>
      <c r="C17">
        <v>9560816</v>
      </c>
      <c r="D17" t="s">
        <v>44</v>
      </c>
      <c r="E17" t="s">
        <v>45</v>
      </c>
      <c r="F17" t="s">
        <v>359</v>
      </c>
      <c r="H17">
        <v>11</v>
      </c>
      <c r="I17" t="s">
        <v>745</v>
      </c>
      <c r="J17" t="s">
        <v>870</v>
      </c>
    </row>
    <row r="18" spans="1:10" ht="13.5" customHeight="1" x14ac:dyDescent="0.15">
      <c r="A18">
        <v>17</v>
      </c>
      <c r="B18" t="s">
        <v>46</v>
      </c>
      <c r="C18">
        <v>9560113</v>
      </c>
      <c r="D18" t="s">
        <v>47</v>
      </c>
      <c r="E18" t="s">
        <v>48</v>
      </c>
      <c r="F18" t="s">
        <v>360</v>
      </c>
      <c r="H18">
        <v>11</v>
      </c>
      <c r="I18" t="s">
        <v>746</v>
      </c>
      <c r="J18" t="s">
        <v>871</v>
      </c>
    </row>
    <row r="19" spans="1:10" ht="13.5" customHeight="1" x14ac:dyDescent="0.15">
      <c r="A19">
        <v>18</v>
      </c>
      <c r="B19" t="s">
        <v>49</v>
      </c>
      <c r="C19">
        <v>9501214</v>
      </c>
      <c r="D19" t="s">
        <v>50</v>
      </c>
      <c r="E19" t="s">
        <v>51</v>
      </c>
      <c r="F19" t="s">
        <v>361</v>
      </c>
      <c r="H19">
        <v>11</v>
      </c>
      <c r="I19" t="s">
        <v>747</v>
      </c>
      <c r="J19" t="s">
        <v>872</v>
      </c>
    </row>
    <row r="20" spans="1:10" ht="13.5" customHeight="1" x14ac:dyDescent="0.15">
      <c r="A20">
        <v>19</v>
      </c>
      <c r="B20" t="s">
        <v>52</v>
      </c>
      <c r="C20">
        <v>9591861</v>
      </c>
      <c r="D20" t="s">
        <v>53</v>
      </c>
      <c r="E20" t="s">
        <v>54</v>
      </c>
      <c r="F20" t="s">
        <v>362</v>
      </c>
      <c r="H20">
        <v>11</v>
      </c>
      <c r="I20" t="s">
        <v>748</v>
      </c>
      <c r="J20" t="s">
        <v>873</v>
      </c>
    </row>
    <row r="21" spans="1:10" ht="13.5" customHeight="1" x14ac:dyDescent="0.15">
      <c r="A21">
        <v>20</v>
      </c>
      <c r="B21" t="s">
        <v>55</v>
      </c>
      <c r="C21">
        <v>9591704</v>
      </c>
      <c r="D21" t="s">
        <v>56</v>
      </c>
      <c r="E21" t="s">
        <v>57</v>
      </c>
      <c r="F21" t="s">
        <v>363</v>
      </c>
      <c r="H21">
        <v>11</v>
      </c>
      <c r="I21" t="s">
        <v>749</v>
      </c>
      <c r="J21" t="s">
        <v>874</v>
      </c>
    </row>
    <row r="22" spans="1:10" ht="13.5" customHeight="1" x14ac:dyDescent="0.15">
      <c r="A22">
        <v>21</v>
      </c>
      <c r="B22" t="s">
        <v>58</v>
      </c>
      <c r="C22">
        <v>9594402</v>
      </c>
      <c r="D22" t="s">
        <v>59</v>
      </c>
      <c r="E22" t="s">
        <v>60</v>
      </c>
      <c r="F22" t="s">
        <v>364</v>
      </c>
      <c r="H22">
        <v>11</v>
      </c>
      <c r="I22" t="s">
        <v>806</v>
      </c>
      <c r="J22" t="s">
        <v>875</v>
      </c>
    </row>
    <row r="23" spans="1:10" ht="13.5" customHeight="1" x14ac:dyDescent="0.15">
      <c r="A23">
        <v>22</v>
      </c>
      <c r="B23" t="s">
        <v>61</v>
      </c>
      <c r="C23">
        <v>9578555</v>
      </c>
      <c r="D23" t="s">
        <v>62</v>
      </c>
      <c r="E23" t="s">
        <v>63</v>
      </c>
      <c r="F23" t="s">
        <v>365</v>
      </c>
      <c r="H23">
        <v>11</v>
      </c>
      <c r="I23" t="s">
        <v>750</v>
      </c>
      <c r="J23" t="s">
        <v>876</v>
      </c>
    </row>
    <row r="24" spans="1:10" ht="13.5" customHeight="1" x14ac:dyDescent="0.15">
      <c r="A24">
        <v>23</v>
      </c>
      <c r="B24" t="s">
        <v>988</v>
      </c>
      <c r="C24">
        <v>9578522</v>
      </c>
      <c r="D24" t="s">
        <v>64</v>
      </c>
      <c r="E24" t="s">
        <v>65</v>
      </c>
      <c r="F24" t="s">
        <v>366</v>
      </c>
      <c r="H24">
        <v>21</v>
      </c>
      <c r="I24" t="s">
        <v>807</v>
      </c>
      <c r="J24" t="s">
        <v>877</v>
      </c>
    </row>
    <row r="25" spans="1:10" ht="13.5" customHeight="1" x14ac:dyDescent="0.15">
      <c r="A25">
        <v>24</v>
      </c>
      <c r="B25" t="s">
        <v>66</v>
      </c>
      <c r="C25">
        <v>9578567</v>
      </c>
      <c r="D25" t="s">
        <v>67</v>
      </c>
      <c r="E25" t="s">
        <v>68</v>
      </c>
      <c r="F25" t="s">
        <v>367</v>
      </c>
      <c r="H25">
        <v>11</v>
      </c>
      <c r="I25" t="s">
        <v>751</v>
      </c>
      <c r="J25" t="s">
        <v>878</v>
      </c>
    </row>
    <row r="26" spans="1:10" ht="13.5" customHeight="1" x14ac:dyDescent="0.15">
      <c r="A26">
        <v>25</v>
      </c>
      <c r="B26" t="s">
        <v>69</v>
      </c>
      <c r="C26">
        <v>9578502</v>
      </c>
      <c r="D26" t="s">
        <v>70</v>
      </c>
      <c r="E26" t="s">
        <v>71</v>
      </c>
      <c r="F26" t="s">
        <v>368</v>
      </c>
      <c r="H26">
        <v>11</v>
      </c>
      <c r="I26" t="s">
        <v>752</v>
      </c>
      <c r="J26" t="s">
        <v>879</v>
      </c>
    </row>
    <row r="27" spans="1:10" ht="13.5" customHeight="1" x14ac:dyDescent="0.15">
      <c r="A27">
        <v>26</v>
      </c>
      <c r="B27" t="s">
        <v>72</v>
      </c>
      <c r="C27">
        <v>9578558</v>
      </c>
      <c r="D27" t="s">
        <v>73</v>
      </c>
      <c r="E27" t="s">
        <v>74</v>
      </c>
      <c r="F27" t="s">
        <v>369</v>
      </c>
      <c r="H27">
        <v>11</v>
      </c>
      <c r="I27" t="s">
        <v>753</v>
      </c>
      <c r="J27" t="s">
        <v>880</v>
      </c>
    </row>
    <row r="28" spans="1:10" ht="13.5" customHeight="1" x14ac:dyDescent="0.15">
      <c r="A28">
        <v>27</v>
      </c>
      <c r="B28" t="s">
        <v>75</v>
      </c>
      <c r="C28">
        <v>9580854</v>
      </c>
      <c r="D28" t="s">
        <v>76</v>
      </c>
      <c r="E28" t="s">
        <v>77</v>
      </c>
      <c r="F28" t="s">
        <v>370</v>
      </c>
      <c r="H28">
        <v>11</v>
      </c>
      <c r="I28" t="s">
        <v>754</v>
      </c>
      <c r="J28" t="s">
        <v>881</v>
      </c>
    </row>
    <row r="29" spans="1:10" ht="13.5" customHeight="1" x14ac:dyDescent="0.15">
      <c r="A29">
        <v>28</v>
      </c>
      <c r="B29" t="s">
        <v>78</v>
      </c>
      <c r="C29">
        <v>9580856</v>
      </c>
      <c r="D29" t="s">
        <v>79</v>
      </c>
      <c r="E29" t="s">
        <v>80</v>
      </c>
      <c r="F29" t="s">
        <v>371</v>
      </c>
      <c r="H29">
        <v>11</v>
      </c>
      <c r="I29" t="s">
        <v>844</v>
      </c>
      <c r="J29" t="s">
        <v>882</v>
      </c>
    </row>
    <row r="30" spans="1:10" ht="13.5" customHeight="1" x14ac:dyDescent="0.15">
      <c r="A30">
        <v>29</v>
      </c>
      <c r="B30" t="s">
        <v>588</v>
      </c>
      <c r="C30">
        <v>9593194</v>
      </c>
      <c r="D30" t="s">
        <v>81</v>
      </c>
      <c r="E30" t="s">
        <v>82</v>
      </c>
      <c r="F30" t="s">
        <v>372</v>
      </c>
      <c r="H30">
        <v>21</v>
      </c>
      <c r="I30" t="s">
        <v>755</v>
      </c>
      <c r="J30" t="s">
        <v>883</v>
      </c>
    </row>
    <row r="31" spans="1:10" ht="13.5" customHeight="1" x14ac:dyDescent="0.15">
      <c r="A31">
        <v>30</v>
      </c>
      <c r="B31" t="s">
        <v>83</v>
      </c>
      <c r="C31">
        <v>9592643</v>
      </c>
      <c r="D31" t="s">
        <v>84</v>
      </c>
      <c r="E31" t="s">
        <v>85</v>
      </c>
      <c r="F31" t="s">
        <v>373</v>
      </c>
      <c r="H31">
        <v>11</v>
      </c>
      <c r="I31" t="s">
        <v>756</v>
      </c>
      <c r="J31" t="s">
        <v>884</v>
      </c>
    </row>
    <row r="32" spans="1:10" ht="13.5" customHeight="1" x14ac:dyDescent="0.15">
      <c r="A32">
        <v>31</v>
      </c>
      <c r="B32" t="s">
        <v>86</v>
      </c>
      <c r="C32">
        <v>9592032</v>
      </c>
      <c r="D32" t="s">
        <v>87</v>
      </c>
      <c r="E32" t="s">
        <v>88</v>
      </c>
      <c r="F32" t="s">
        <v>374</v>
      </c>
      <c r="H32">
        <v>11</v>
      </c>
      <c r="I32" t="s">
        <v>757</v>
      </c>
      <c r="J32" t="s">
        <v>885</v>
      </c>
    </row>
    <row r="33" spans="1:10" ht="13.5" customHeight="1" x14ac:dyDescent="0.15">
      <c r="A33">
        <v>32</v>
      </c>
      <c r="B33" t="s">
        <v>89</v>
      </c>
      <c r="C33">
        <v>9400041</v>
      </c>
      <c r="D33" t="s">
        <v>90</v>
      </c>
      <c r="E33" t="s">
        <v>91</v>
      </c>
      <c r="F33" t="s">
        <v>375</v>
      </c>
      <c r="H33">
        <v>11</v>
      </c>
      <c r="I33" t="s">
        <v>758</v>
      </c>
      <c r="J33" t="s">
        <v>886</v>
      </c>
    </row>
    <row r="34" spans="1:10" ht="13.5" customHeight="1" x14ac:dyDescent="0.15">
      <c r="A34">
        <v>33</v>
      </c>
      <c r="B34" t="s">
        <v>92</v>
      </c>
      <c r="C34">
        <v>9400857</v>
      </c>
      <c r="D34" t="s">
        <v>728</v>
      </c>
      <c r="E34" t="s">
        <v>93</v>
      </c>
      <c r="F34" t="s">
        <v>376</v>
      </c>
      <c r="H34">
        <v>11</v>
      </c>
      <c r="I34" t="s">
        <v>759</v>
      </c>
      <c r="J34" t="s">
        <v>887</v>
      </c>
    </row>
    <row r="35" spans="1:10" ht="13.5" customHeight="1" x14ac:dyDescent="0.15">
      <c r="A35">
        <v>34</v>
      </c>
      <c r="B35" t="s">
        <v>94</v>
      </c>
      <c r="C35">
        <v>9402184</v>
      </c>
      <c r="D35" t="s">
        <v>95</v>
      </c>
      <c r="E35" t="s">
        <v>96</v>
      </c>
      <c r="F35" t="s">
        <v>377</v>
      </c>
      <c r="H35">
        <v>11</v>
      </c>
      <c r="I35" t="s">
        <v>808</v>
      </c>
      <c r="J35" t="s">
        <v>888</v>
      </c>
    </row>
    <row r="36" spans="1:10" ht="13.5" customHeight="1" x14ac:dyDescent="0.15">
      <c r="A36">
        <v>35</v>
      </c>
      <c r="B36" t="s">
        <v>587</v>
      </c>
      <c r="C36">
        <v>9400093</v>
      </c>
      <c r="D36" t="s">
        <v>97</v>
      </c>
      <c r="E36" t="s">
        <v>98</v>
      </c>
      <c r="F36" t="s">
        <v>378</v>
      </c>
      <c r="H36">
        <v>21</v>
      </c>
      <c r="I36" t="s">
        <v>760</v>
      </c>
      <c r="J36" t="s">
        <v>889</v>
      </c>
    </row>
    <row r="37" spans="1:10" ht="13.5" customHeight="1" x14ac:dyDescent="0.15">
      <c r="A37">
        <v>36</v>
      </c>
      <c r="B37" t="s">
        <v>99</v>
      </c>
      <c r="C37">
        <v>9401198</v>
      </c>
      <c r="D37" t="s">
        <v>100</v>
      </c>
      <c r="E37" t="s">
        <v>101</v>
      </c>
      <c r="F37" t="s">
        <v>379</v>
      </c>
      <c r="H37">
        <v>11</v>
      </c>
      <c r="I37" t="s">
        <v>761</v>
      </c>
      <c r="J37" t="s">
        <v>890</v>
      </c>
    </row>
    <row r="38" spans="1:10" ht="13.5" customHeight="1" x14ac:dyDescent="0.15">
      <c r="A38">
        <v>37</v>
      </c>
      <c r="B38" t="s">
        <v>102</v>
      </c>
      <c r="C38">
        <v>9400084</v>
      </c>
      <c r="D38" t="s">
        <v>103</v>
      </c>
      <c r="E38" t="s">
        <v>104</v>
      </c>
      <c r="F38" t="s">
        <v>380</v>
      </c>
      <c r="H38">
        <v>11</v>
      </c>
      <c r="I38" t="s">
        <v>762</v>
      </c>
      <c r="J38" t="s">
        <v>891</v>
      </c>
    </row>
    <row r="39" spans="1:10" ht="13.5" customHeight="1" x14ac:dyDescent="0.15">
      <c r="A39">
        <v>38</v>
      </c>
      <c r="B39" t="s">
        <v>105</v>
      </c>
      <c r="C39">
        <v>9400817</v>
      </c>
      <c r="D39" t="s">
        <v>106</v>
      </c>
      <c r="E39" t="s">
        <v>107</v>
      </c>
      <c r="F39" t="s">
        <v>381</v>
      </c>
      <c r="H39">
        <v>11</v>
      </c>
      <c r="I39" t="s">
        <v>763</v>
      </c>
      <c r="J39" t="s">
        <v>892</v>
      </c>
    </row>
    <row r="40" spans="1:10" ht="13.5" customHeight="1" x14ac:dyDescent="0.15">
      <c r="A40">
        <v>39</v>
      </c>
      <c r="B40" t="s">
        <v>108</v>
      </c>
      <c r="C40">
        <v>9402401</v>
      </c>
      <c r="D40" t="s">
        <v>109</v>
      </c>
      <c r="E40" t="s">
        <v>110</v>
      </c>
      <c r="F40" t="s">
        <v>382</v>
      </c>
      <c r="H40">
        <v>11</v>
      </c>
      <c r="I40" t="s">
        <v>764</v>
      </c>
      <c r="J40" t="s">
        <v>893</v>
      </c>
    </row>
    <row r="41" spans="1:10" ht="13.5" customHeight="1" x14ac:dyDescent="0.15">
      <c r="A41">
        <v>40</v>
      </c>
      <c r="B41" t="s">
        <v>111</v>
      </c>
      <c r="C41">
        <v>9400293</v>
      </c>
      <c r="D41" t="s">
        <v>112</v>
      </c>
      <c r="E41" t="s">
        <v>113</v>
      </c>
      <c r="F41" t="s">
        <v>383</v>
      </c>
      <c r="H41">
        <v>11</v>
      </c>
      <c r="I41" t="s">
        <v>765</v>
      </c>
      <c r="J41" t="s">
        <v>894</v>
      </c>
    </row>
    <row r="42" spans="1:10" ht="13.5" customHeight="1" x14ac:dyDescent="0.15">
      <c r="A42">
        <v>41</v>
      </c>
      <c r="B42" t="s">
        <v>114</v>
      </c>
      <c r="C42">
        <v>9540051</v>
      </c>
      <c r="D42" t="s">
        <v>115</v>
      </c>
      <c r="E42" t="s">
        <v>116</v>
      </c>
      <c r="F42" t="s">
        <v>384</v>
      </c>
      <c r="H42">
        <v>11</v>
      </c>
      <c r="I42" t="s">
        <v>766</v>
      </c>
      <c r="J42" t="s">
        <v>895</v>
      </c>
    </row>
    <row r="43" spans="1:10" ht="13.5" customHeight="1" x14ac:dyDescent="0.15">
      <c r="A43">
        <v>42</v>
      </c>
      <c r="B43" t="s">
        <v>117</v>
      </c>
      <c r="C43">
        <v>9550803</v>
      </c>
      <c r="D43" t="s">
        <v>118</v>
      </c>
      <c r="E43" t="s">
        <v>119</v>
      </c>
      <c r="F43" t="s">
        <v>385</v>
      </c>
      <c r="H43">
        <v>11</v>
      </c>
      <c r="I43" t="s">
        <v>767</v>
      </c>
      <c r="J43" t="s">
        <v>896</v>
      </c>
    </row>
    <row r="44" spans="1:10" ht="13.5" customHeight="1" x14ac:dyDescent="0.15">
      <c r="A44">
        <v>43</v>
      </c>
      <c r="B44" t="s">
        <v>120</v>
      </c>
      <c r="C44">
        <v>9550053</v>
      </c>
      <c r="D44" t="s">
        <v>121</v>
      </c>
      <c r="E44" t="s">
        <v>122</v>
      </c>
      <c r="F44" t="s">
        <v>386</v>
      </c>
      <c r="H44">
        <v>11</v>
      </c>
      <c r="I44" t="s">
        <v>768</v>
      </c>
      <c r="J44" t="s">
        <v>897</v>
      </c>
    </row>
    <row r="45" spans="1:10" ht="13.5" customHeight="1" x14ac:dyDescent="0.15">
      <c r="A45">
        <v>44</v>
      </c>
      <c r="B45" t="s">
        <v>123</v>
      </c>
      <c r="C45">
        <v>9550823</v>
      </c>
      <c r="D45" t="s">
        <v>124</v>
      </c>
      <c r="E45" t="s">
        <v>125</v>
      </c>
      <c r="F45" t="s">
        <v>387</v>
      </c>
      <c r="H45">
        <v>11</v>
      </c>
      <c r="I45" t="s">
        <v>769</v>
      </c>
      <c r="J45" t="s">
        <v>898</v>
      </c>
    </row>
    <row r="46" spans="1:10" ht="13.5" customHeight="1" x14ac:dyDescent="0.15">
      <c r="A46">
        <v>45</v>
      </c>
      <c r="B46" t="s">
        <v>126</v>
      </c>
      <c r="C46">
        <v>9550044</v>
      </c>
      <c r="D46" t="s">
        <v>127</v>
      </c>
      <c r="E46" t="s">
        <v>128</v>
      </c>
      <c r="F46" t="s">
        <v>388</v>
      </c>
      <c r="H46">
        <v>11</v>
      </c>
      <c r="I46" t="s">
        <v>845</v>
      </c>
      <c r="J46" t="s">
        <v>899</v>
      </c>
    </row>
    <row r="47" spans="1:10" ht="13.5" customHeight="1" x14ac:dyDescent="0.15">
      <c r="A47">
        <v>46</v>
      </c>
      <c r="B47" t="s">
        <v>129</v>
      </c>
      <c r="C47">
        <v>9590265</v>
      </c>
      <c r="D47" t="s">
        <v>130</v>
      </c>
      <c r="E47" t="s">
        <v>131</v>
      </c>
      <c r="F47" t="s">
        <v>389</v>
      </c>
      <c r="H47">
        <v>11</v>
      </c>
      <c r="I47" t="s">
        <v>770</v>
      </c>
      <c r="J47" t="s">
        <v>900</v>
      </c>
    </row>
    <row r="48" spans="1:10" ht="13.5" customHeight="1" x14ac:dyDescent="0.15">
      <c r="A48">
        <v>47</v>
      </c>
      <c r="B48" t="s">
        <v>132</v>
      </c>
      <c r="C48">
        <v>9590113</v>
      </c>
      <c r="D48" t="s">
        <v>133</v>
      </c>
      <c r="E48" t="s">
        <v>134</v>
      </c>
      <c r="F48" t="s">
        <v>1005</v>
      </c>
      <c r="H48">
        <v>11</v>
      </c>
      <c r="I48" t="s">
        <v>771</v>
      </c>
      <c r="J48" t="s">
        <v>901</v>
      </c>
    </row>
    <row r="49" spans="1:10" ht="13.5" customHeight="1" x14ac:dyDescent="0.15">
      <c r="A49">
        <v>48</v>
      </c>
      <c r="B49" t="s">
        <v>135</v>
      </c>
      <c r="C49">
        <v>9591313</v>
      </c>
      <c r="D49" t="s">
        <v>136</v>
      </c>
      <c r="E49" t="s">
        <v>137</v>
      </c>
      <c r="F49" t="s">
        <v>390</v>
      </c>
      <c r="H49">
        <v>11</v>
      </c>
      <c r="I49" t="s">
        <v>772</v>
      </c>
      <c r="J49" t="s">
        <v>902</v>
      </c>
    </row>
    <row r="50" spans="1:10" ht="13.5" customHeight="1" x14ac:dyDescent="0.15">
      <c r="A50">
        <v>49</v>
      </c>
      <c r="B50" t="s">
        <v>138</v>
      </c>
      <c r="C50">
        <v>9591325</v>
      </c>
      <c r="D50" t="s">
        <v>139</v>
      </c>
      <c r="E50" t="s">
        <v>140</v>
      </c>
      <c r="F50" t="s">
        <v>391</v>
      </c>
      <c r="H50">
        <v>11</v>
      </c>
      <c r="I50" t="s">
        <v>846</v>
      </c>
      <c r="J50" t="s">
        <v>903</v>
      </c>
    </row>
    <row r="51" spans="1:10" ht="13.5" customHeight="1" x14ac:dyDescent="0.15">
      <c r="A51">
        <v>50</v>
      </c>
      <c r="B51" t="s">
        <v>141</v>
      </c>
      <c r="C51">
        <v>9470005</v>
      </c>
      <c r="D51" t="s">
        <v>142</v>
      </c>
      <c r="E51" t="s">
        <v>143</v>
      </c>
      <c r="F51" t="s">
        <v>392</v>
      </c>
      <c r="H51">
        <v>11</v>
      </c>
      <c r="I51" t="s">
        <v>773</v>
      </c>
      <c r="J51" t="s">
        <v>904</v>
      </c>
    </row>
    <row r="52" spans="1:10" ht="13.5" customHeight="1" x14ac:dyDescent="0.15">
      <c r="A52">
        <v>51</v>
      </c>
      <c r="B52" t="s">
        <v>144</v>
      </c>
      <c r="C52">
        <v>9470028</v>
      </c>
      <c r="D52" t="s">
        <v>145</v>
      </c>
      <c r="E52" t="s">
        <v>146</v>
      </c>
      <c r="F52" t="s">
        <v>393</v>
      </c>
      <c r="H52">
        <v>11</v>
      </c>
      <c r="I52" t="s">
        <v>774</v>
      </c>
      <c r="J52" t="s">
        <v>905</v>
      </c>
    </row>
    <row r="53" spans="1:10" ht="13.5" customHeight="1" x14ac:dyDescent="0.15">
      <c r="A53">
        <v>52</v>
      </c>
      <c r="B53" t="s">
        <v>591</v>
      </c>
      <c r="C53">
        <v>9497413</v>
      </c>
      <c r="D53" t="s">
        <v>147</v>
      </c>
      <c r="E53" t="s">
        <v>148</v>
      </c>
      <c r="F53" t="s">
        <v>394</v>
      </c>
      <c r="H53">
        <v>21</v>
      </c>
      <c r="I53" t="s">
        <v>775</v>
      </c>
      <c r="J53" t="s">
        <v>906</v>
      </c>
    </row>
    <row r="54" spans="1:10" ht="13.5" customHeight="1" x14ac:dyDescent="0.15">
      <c r="A54">
        <v>53</v>
      </c>
      <c r="B54" t="s">
        <v>149</v>
      </c>
      <c r="C54">
        <v>9460043</v>
      </c>
      <c r="D54" t="s">
        <v>150</v>
      </c>
      <c r="E54" t="s">
        <v>151</v>
      </c>
      <c r="F54" t="s">
        <v>395</v>
      </c>
      <c r="H54">
        <v>11</v>
      </c>
      <c r="I54" t="s">
        <v>776</v>
      </c>
      <c r="J54" t="s">
        <v>907</v>
      </c>
    </row>
    <row r="55" spans="1:10" ht="13.5" customHeight="1" x14ac:dyDescent="0.15">
      <c r="A55">
        <v>54</v>
      </c>
      <c r="B55" t="s">
        <v>152</v>
      </c>
      <c r="C55">
        <v>9497302</v>
      </c>
      <c r="D55" t="s">
        <v>153</v>
      </c>
      <c r="E55" t="s">
        <v>154</v>
      </c>
      <c r="F55" t="s">
        <v>396</v>
      </c>
      <c r="H55">
        <v>11</v>
      </c>
      <c r="I55" t="s">
        <v>777</v>
      </c>
      <c r="J55" t="s">
        <v>908</v>
      </c>
    </row>
    <row r="56" spans="1:10" ht="13.5" customHeight="1" x14ac:dyDescent="0.15">
      <c r="A56">
        <v>55</v>
      </c>
      <c r="B56" t="s">
        <v>155</v>
      </c>
      <c r="C56">
        <v>9496681</v>
      </c>
      <c r="D56" t="s">
        <v>156</v>
      </c>
      <c r="E56" t="s">
        <v>157</v>
      </c>
      <c r="F56" t="s">
        <v>397</v>
      </c>
      <c r="H56">
        <v>11</v>
      </c>
      <c r="I56" t="s">
        <v>778</v>
      </c>
      <c r="J56" t="s">
        <v>909</v>
      </c>
    </row>
    <row r="57" spans="1:10" ht="13.5" customHeight="1" x14ac:dyDescent="0.15">
      <c r="A57">
        <v>56</v>
      </c>
      <c r="B57" t="s">
        <v>158</v>
      </c>
      <c r="C57">
        <v>9496632</v>
      </c>
      <c r="D57" t="s">
        <v>159</v>
      </c>
      <c r="E57" t="s">
        <v>160</v>
      </c>
      <c r="F57" t="s">
        <v>398</v>
      </c>
      <c r="H57">
        <v>11</v>
      </c>
      <c r="I57" t="s">
        <v>779</v>
      </c>
      <c r="J57" t="s">
        <v>910</v>
      </c>
    </row>
    <row r="58" spans="1:10" ht="13.5" customHeight="1" x14ac:dyDescent="0.15">
      <c r="A58">
        <v>57</v>
      </c>
      <c r="B58" t="s">
        <v>161</v>
      </c>
      <c r="C58">
        <v>9496433</v>
      </c>
      <c r="D58" t="s">
        <v>162</v>
      </c>
      <c r="E58" t="s">
        <v>163</v>
      </c>
      <c r="F58" t="s">
        <v>399</v>
      </c>
      <c r="H58">
        <v>11</v>
      </c>
      <c r="I58" t="s">
        <v>780</v>
      </c>
      <c r="J58" t="s">
        <v>911</v>
      </c>
    </row>
    <row r="59" spans="1:10" ht="13.5" customHeight="1" x14ac:dyDescent="0.15">
      <c r="A59">
        <v>58</v>
      </c>
      <c r="B59" t="s">
        <v>593</v>
      </c>
      <c r="C59">
        <v>9480083</v>
      </c>
      <c r="D59" t="s">
        <v>164</v>
      </c>
      <c r="E59" t="s">
        <v>165</v>
      </c>
      <c r="F59" t="s">
        <v>400</v>
      </c>
      <c r="H59">
        <v>11</v>
      </c>
      <c r="I59" t="s">
        <v>847</v>
      </c>
      <c r="J59" t="s">
        <v>912</v>
      </c>
    </row>
    <row r="60" spans="1:10" ht="13.5" customHeight="1" x14ac:dyDescent="0.15">
      <c r="A60">
        <v>58</v>
      </c>
      <c r="B60" t="s">
        <v>592</v>
      </c>
      <c r="C60">
        <v>9480083</v>
      </c>
      <c r="D60" t="s">
        <v>164</v>
      </c>
      <c r="E60" t="s">
        <v>166</v>
      </c>
      <c r="F60" t="s">
        <v>401</v>
      </c>
      <c r="H60">
        <v>21</v>
      </c>
      <c r="I60" t="s">
        <v>847</v>
      </c>
      <c r="J60" t="s">
        <v>912</v>
      </c>
    </row>
    <row r="61" spans="1:10" ht="13.5" customHeight="1" x14ac:dyDescent="0.15">
      <c r="A61">
        <v>58</v>
      </c>
      <c r="B61" t="s">
        <v>725</v>
      </c>
      <c r="C61">
        <v>9421405</v>
      </c>
      <c r="D61" t="s">
        <v>211</v>
      </c>
      <c r="E61" t="s">
        <v>212</v>
      </c>
      <c r="F61" t="s">
        <v>418</v>
      </c>
      <c r="H61">
        <v>11</v>
      </c>
      <c r="I61" t="s">
        <v>781</v>
      </c>
      <c r="J61" t="s">
        <v>913</v>
      </c>
    </row>
    <row r="62" spans="1:10" ht="13.5" customHeight="1" x14ac:dyDescent="0.15">
      <c r="A62">
        <v>59</v>
      </c>
      <c r="B62" t="s">
        <v>167</v>
      </c>
      <c r="C62">
        <v>9480055</v>
      </c>
      <c r="D62" t="s">
        <v>1006</v>
      </c>
      <c r="E62" t="s">
        <v>168</v>
      </c>
      <c r="F62" t="s">
        <v>402</v>
      </c>
      <c r="H62">
        <v>11</v>
      </c>
      <c r="I62" t="s">
        <v>809</v>
      </c>
      <c r="J62" t="s">
        <v>914</v>
      </c>
    </row>
    <row r="63" spans="1:10" ht="13.5" customHeight="1" x14ac:dyDescent="0.15">
      <c r="A63">
        <v>60</v>
      </c>
      <c r="B63" t="s">
        <v>169</v>
      </c>
      <c r="C63">
        <v>9421526</v>
      </c>
      <c r="D63" t="s">
        <v>170</v>
      </c>
      <c r="E63" t="s">
        <v>171</v>
      </c>
      <c r="F63" t="s">
        <v>403</v>
      </c>
      <c r="H63">
        <v>11</v>
      </c>
      <c r="I63" t="s">
        <v>848</v>
      </c>
      <c r="J63" t="s">
        <v>915</v>
      </c>
    </row>
    <row r="64" spans="1:10" ht="13.5" customHeight="1" x14ac:dyDescent="0.15">
      <c r="A64">
        <v>61</v>
      </c>
      <c r="B64" t="s">
        <v>172</v>
      </c>
      <c r="C64">
        <v>9450065</v>
      </c>
      <c r="D64" t="s">
        <v>173</v>
      </c>
      <c r="E64" t="s">
        <v>174</v>
      </c>
      <c r="F64" t="s">
        <v>404</v>
      </c>
      <c r="H64">
        <v>11</v>
      </c>
      <c r="I64" t="s">
        <v>782</v>
      </c>
      <c r="J64" t="s">
        <v>916</v>
      </c>
    </row>
    <row r="65" spans="1:10" ht="13.5" customHeight="1" x14ac:dyDescent="0.15">
      <c r="A65">
        <v>62</v>
      </c>
      <c r="B65" t="s">
        <v>175</v>
      </c>
      <c r="C65">
        <v>9450047</v>
      </c>
      <c r="D65" t="s">
        <v>176</v>
      </c>
      <c r="E65" t="s">
        <v>177</v>
      </c>
      <c r="F65" t="s">
        <v>405</v>
      </c>
      <c r="H65">
        <v>11</v>
      </c>
      <c r="I65" t="s">
        <v>783</v>
      </c>
      <c r="J65" t="s">
        <v>917</v>
      </c>
    </row>
    <row r="66" spans="1:10" ht="13.5" customHeight="1" x14ac:dyDescent="0.15">
      <c r="A66">
        <v>63</v>
      </c>
      <c r="B66" t="s">
        <v>178</v>
      </c>
      <c r="C66">
        <v>9450826</v>
      </c>
      <c r="D66" t="s">
        <v>179</v>
      </c>
      <c r="E66" t="s">
        <v>180</v>
      </c>
      <c r="F66" t="s">
        <v>406</v>
      </c>
      <c r="H66">
        <v>11</v>
      </c>
      <c r="I66" t="s">
        <v>784</v>
      </c>
      <c r="J66" t="s">
        <v>918</v>
      </c>
    </row>
    <row r="67" spans="1:10" ht="13.5" customHeight="1" x14ac:dyDescent="0.15">
      <c r="A67">
        <v>64</v>
      </c>
      <c r="B67" t="s">
        <v>181</v>
      </c>
      <c r="C67">
        <v>9450061</v>
      </c>
      <c r="D67" t="s">
        <v>182</v>
      </c>
      <c r="E67" t="s">
        <v>183</v>
      </c>
      <c r="F67" t="s">
        <v>407</v>
      </c>
      <c r="H67">
        <v>11</v>
      </c>
      <c r="I67" t="s">
        <v>785</v>
      </c>
      <c r="J67" t="s">
        <v>919</v>
      </c>
    </row>
    <row r="68" spans="1:10" ht="13.5" customHeight="1" x14ac:dyDescent="0.15">
      <c r="A68">
        <v>65</v>
      </c>
      <c r="B68" t="s">
        <v>594</v>
      </c>
      <c r="C68">
        <v>9494352</v>
      </c>
      <c r="D68" t="s">
        <v>184</v>
      </c>
      <c r="E68" t="s">
        <v>185</v>
      </c>
      <c r="F68" t="s">
        <v>408</v>
      </c>
      <c r="H68">
        <v>21</v>
      </c>
      <c r="I68" t="s">
        <v>786</v>
      </c>
      <c r="J68" t="s">
        <v>920</v>
      </c>
    </row>
    <row r="69" spans="1:10" ht="13.5" customHeight="1" x14ac:dyDescent="0.15">
      <c r="A69">
        <v>66</v>
      </c>
      <c r="B69" t="s">
        <v>186</v>
      </c>
      <c r="C69">
        <v>9438515</v>
      </c>
      <c r="D69" t="s">
        <v>187</v>
      </c>
      <c r="E69" t="s">
        <v>188</v>
      </c>
      <c r="F69" t="s">
        <v>409</v>
      </c>
      <c r="H69">
        <v>11</v>
      </c>
      <c r="I69" t="s">
        <v>787</v>
      </c>
      <c r="J69" t="s">
        <v>921</v>
      </c>
    </row>
    <row r="70" spans="1:10" ht="13.5" customHeight="1" x14ac:dyDescent="0.15">
      <c r="A70">
        <v>66</v>
      </c>
      <c r="B70" t="s">
        <v>727</v>
      </c>
      <c r="C70">
        <v>9420411</v>
      </c>
      <c r="D70" t="s">
        <v>209</v>
      </c>
      <c r="E70" t="s">
        <v>210</v>
      </c>
      <c r="F70" t="s">
        <v>417</v>
      </c>
      <c r="H70">
        <v>11</v>
      </c>
    </row>
    <row r="71" spans="1:10" ht="13.5" customHeight="1" x14ac:dyDescent="0.15">
      <c r="A71">
        <v>67</v>
      </c>
      <c r="B71" t="s">
        <v>189</v>
      </c>
      <c r="C71">
        <v>9438525</v>
      </c>
      <c r="D71" t="s">
        <v>190</v>
      </c>
      <c r="E71" t="s">
        <v>191</v>
      </c>
      <c r="F71" t="s">
        <v>410</v>
      </c>
      <c r="H71">
        <v>11</v>
      </c>
      <c r="I71" t="s">
        <v>788</v>
      </c>
      <c r="J71" t="s">
        <v>922</v>
      </c>
    </row>
    <row r="72" spans="1:10" ht="13.5" customHeight="1" x14ac:dyDescent="0.15">
      <c r="A72">
        <v>68</v>
      </c>
      <c r="B72" t="s">
        <v>595</v>
      </c>
      <c r="C72">
        <v>9430837</v>
      </c>
      <c r="D72" t="s">
        <v>985</v>
      </c>
      <c r="E72" t="s">
        <v>192</v>
      </c>
      <c r="F72" t="s">
        <v>411</v>
      </c>
      <c r="H72">
        <v>21</v>
      </c>
      <c r="I72" t="s">
        <v>789</v>
      </c>
      <c r="J72" t="s">
        <v>923</v>
      </c>
    </row>
    <row r="73" spans="1:10" ht="13.5" customHeight="1" x14ac:dyDescent="0.15">
      <c r="A73">
        <v>68</v>
      </c>
      <c r="B73" t="s">
        <v>596</v>
      </c>
      <c r="C73">
        <v>9438552</v>
      </c>
      <c r="D73" t="s">
        <v>193</v>
      </c>
      <c r="E73" t="s">
        <v>194</v>
      </c>
      <c r="F73" t="s">
        <v>411</v>
      </c>
      <c r="H73">
        <v>31</v>
      </c>
      <c r="I73" t="s">
        <v>789</v>
      </c>
      <c r="J73" t="s">
        <v>923</v>
      </c>
    </row>
    <row r="74" spans="1:10" ht="13.5" customHeight="1" x14ac:dyDescent="0.15">
      <c r="A74">
        <v>69</v>
      </c>
      <c r="B74" t="s">
        <v>195</v>
      </c>
      <c r="C74">
        <v>9430836</v>
      </c>
      <c r="D74" t="s">
        <v>196</v>
      </c>
      <c r="E74" t="s">
        <v>197</v>
      </c>
      <c r="F74" t="s">
        <v>412</v>
      </c>
      <c r="H74">
        <v>11</v>
      </c>
      <c r="I74" t="s">
        <v>790</v>
      </c>
      <c r="J74" t="s">
        <v>924</v>
      </c>
    </row>
    <row r="75" spans="1:10" ht="13.5" customHeight="1" x14ac:dyDescent="0.15">
      <c r="A75">
        <v>70</v>
      </c>
      <c r="B75" t="s">
        <v>198</v>
      </c>
      <c r="C75">
        <v>9438503</v>
      </c>
      <c r="D75" t="s">
        <v>199</v>
      </c>
      <c r="E75" t="s">
        <v>200</v>
      </c>
      <c r="F75" t="s">
        <v>413</v>
      </c>
      <c r="H75">
        <v>11</v>
      </c>
      <c r="I75" t="s">
        <v>791</v>
      </c>
      <c r="J75" t="s">
        <v>925</v>
      </c>
    </row>
    <row r="76" spans="1:10" ht="13.5" customHeight="1" x14ac:dyDescent="0.15">
      <c r="A76">
        <v>71</v>
      </c>
      <c r="B76" t="s">
        <v>201</v>
      </c>
      <c r="C76">
        <v>9438550</v>
      </c>
      <c r="D76" t="s">
        <v>984</v>
      </c>
      <c r="E76" t="s">
        <v>202</v>
      </c>
      <c r="F76" t="s">
        <v>414</v>
      </c>
      <c r="H76">
        <v>11</v>
      </c>
      <c r="I76" t="s">
        <v>792</v>
      </c>
      <c r="J76" t="s">
        <v>926</v>
      </c>
    </row>
    <row r="77" spans="1:10" ht="13.5" customHeight="1" x14ac:dyDescent="0.15">
      <c r="A77">
        <v>72</v>
      </c>
      <c r="B77" t="s">
        <v>203</v>
      </c>
      <c r="C77">
        <v>9493216</v>
      </c>
      <c r="D77" t="s">
        <v>204</v>
      </c>
      <c r="E77" t="s">
        <v>205</v>
      </c>
      <c r="F77" t="s">
        <v>415</v>
      </c>
      <c r="H77">
        <v>11</v>
      </c>
      <c r="I77" t="s">
        <v>793</v>
      </c>
      <c r="J77" t="s">
        <v>927</v>
      </c>
    </row>
    <row r="78" spans="1:10" ht="13.5" customHeight="1" x14ac:dyDescent="0.15">
      <c r="A78">
        <v>73</v>
      </c>
      <c r="B78" t="s">
        <v>206</v>
      </c>
      <c r="C78">
        <v>9440131</v>
      </c>
      <c r="D78" t="s">
        <v>207</v>
      </c>
      <c r="E78" t="s">
        <v>208</v>
      </c>
      <c r="F78" t="s">
        <v>416</v>
      </c>
      <c r="H78">
        <v>11</v>
      </c>
      <c r="I78" t="s">
        <v>794</v>
      </c>
      <c r="J78" t="s">
        <v>928</v>
      </c>
    </row>
    <row r="79" spans="1:10" ht="13.5" customHeight="1" x14ac:dyDescent="0.15">
      <c r="A79">
        <v>74</v>
      </c>
      <c r="B79" t="s">
        <v>213</v>
      </c>
      <c r="C79">
        <v>9440031</v>
      </c>
      <c r="D79" t="s">
        <v>214</v>
      </c>
      <c r="E79" t="s">
        <v>215</v>
      </c>
      <c r="F79" t="s">
        <v>419</v>
      </c>
      <c r="H79">
        <v>11</v>
      </c>
      <c r="I79" t="s">
        <v>795</v>
      </c>
      <c r="J79" t="s">
        <v>929</v>
      </c>
    </row>
    <row r="80" spans="1:10" ht="13.5" customHeight="1" x14ac:dyDescent="0.15">
      <c r="A80">
        <v>75</v>
      </c>
      <c r="B80" t="s">
        <v>216</v>
      </c>
      <c r="C80">
        <v>9410047</v>
      </c>
      <c r="D80" t="s">
        <v>217</v>
      </c>
      <c r="E80" t="s">
        <v>218</v>
      </c>
      <c r="F80" t="s">
        <v>420</v>
      </c>
      <c r="H80">
        <v>11</v>
      </c>
      <c r="I80" t="s">
        <v>796</v>
      </c>
      <c r="J80" t="s">
        <v>930</v>
      </c>
    </row>
    <row r="81" spans="1:10" ht="13.5" customHeight="1" x14ac:dyDescent="0.15">
      <c r="A81">
        <v>76</v>
      </c>
      <c r="B81" t="s">
        <v>219</v>
      </c>
      <c r="C81">
        <v>9410063</v>
      </c>
      <c r="D81" t="s">
        <v>220</v>
      </c>
      <c r="E81" t="s">
        <v>221</v>
      </c>
      <c r="F81" t="s">
        <v>421</v>
      </c>
      <c r="H81">
        <v>11</v>
      </c>
      <c r="I81" t="s">
        <v>797</v>
      </c>
      <c r="J81" t="s">
        <v>931</v>
      </c>
    </row>
    <row r="82" spans="1:10" ht="13.5" customHeight="1" x14ac:dyDescent="0.15">
      <c r="A82">
        <v>77</v>
      </c>
      <c r="B82" t="s">
        <v>222</v>
      </c>
      <c r="C82">
        <v>9491352</v>
      </c>
      <c r="D82" t="s">
        <v>223</v>
      </c>
      <c r="E82" t="s">
        <v>224</v>
      </c>
      <c r="F82" t="s">
        <v>422</v>
      </c>
      <c r="H82">
        <v>11</v>
      </c>
      <c r="I82" t="s">
        <v>798</v>
      </c>
      <c r="J82" t="s">
        <v>932</v>
      </c>
    </row>
    <row r="83" spans="1:10" ht="13.5" customHeight="1" x14ac:dyDescent="0.15">
      <c r="A83">
        <v>78</v>
      </c>
      <c r="B83" t="s">
        <v>225</v>
      </c>
      <c r="C83">
        <v>9521322</v>
      </c>
      <c r="D83" t="s">
        <v>226</v>
      </c>
      <c r="E83" t="s">
        <v>227</v>
      </c>
      <c r="F83" t="s">
        <v>423</v>
      </c>
      <c r="H83">
        <v>11</v>
      </c>
      <c r="I83" t="s">
        <v>799</v>
      </c>
      <c r="J83" t="s">
        <v>933</v>
      </c>
    </row>
    <row r="84" spans="1:10" ht="13.5" customHeight="1" x14ac:dyDescent="0.15">
      <c r="A84">
        <v>78</v>
      </c>
      <c r="B84" t="s">
        <v>726</v>
      </c>
      <c r="C84">
        <v>9521501</v>
      </c>
      <c r="D84" t="s">
        <v>1015</v>
      </c>
      <c r="E84" t="s">
        <v>231</v>
      </c>
      <c r="F84" t="s">
        <v>425</v>
      </c>
      <c r="H84">
        <v>21</v>
      </c>
    </row>
    <row r="85" spans="1:10" ht="13.5" customHeight="1" x14ac:dyDescent="0.15">
      <c r="A85">
        <v>79</v>
      </c>
      <c r="B85" t="s">
        <v>228</v>
      </c>
      <c r="C85">
        <v>9520504</v>
      </c>
      <c r="D85" t="s">
        <v>229</v>
      </c>
      <c r="E85" t="s">
        <v>230</v>
      </c>
      <c r="F85" t="s">
        <v>424</v>
      </c>
      <c r="H85">
        <v>11</v>
      </c>
      <c r="I85" t="s">
        <v>800</v>
      </c>
      <c r="J85" t="s">
        <v>934</v>
      </c>
    </row>
    <row r="86" spans="1:10" ht="13.5" customHeight="1" x14ac:dyDescent="0.15">
      <c r="A86">
        <v>80</v>
      </c>
      <c r="B86" t="s">
        <v>232</v>
      </c>
      <c r="C86">
        <v>9520202</v>
      </c>
      <c r="D86" t="s">
        <v>233</v>
      </c>
      <c r="E86" t="s">
        <v>234</v>
      </c>
      <c r="F86" t="s">
        <v>426</v>
      </c>
      <c r="H86">
        <v>11</v>
      </c>
      <c r="I86" t="s">
        <v>801</v>
      </c>
      <c r="J86" t="s">
        <v>935</v>
      </c>
    </row>
    <row r="87" spans="1:10" ht="13.5" customHeight="1" x14ac:dyDescent="0.15">
      <c r="A87">
        <v>101</v>
      </c>
      <c r="B87" t="s">
        <v>235</v>
      </c>
      <c r="C87">
        <v>9508666</v>
      </c>
      <c r="D87" t="s">
        <v>236</v>
      </c>
      <c r="E87" t="s">
        <v>237</v>
      </c>
      <c r="F87" t="s">
        <v>427</v>
      </c>
      <c r="H87">
        <v>11</v>
      </c>
      <c r="I87" t="s">
        <v>805</v>
      </c>
    </row>
    <row r="88" spans="1:10" ht="13.5" customHeight="1" x14ac:dyDescent="0.15">
      <c r="A88">
        <v>102</v>
      </c>
      <c r="B88" t="s">
        <v>597</v>
      </c>
      <c r="C88">
        <v>9500075</v>
      </c>
      <c r="D88" t="s">
        <v>238</v>
      </c>
      <c r="E88" t="s">
        <v>239</v>
      </c>
      <c r="F88" t="s">
        <v>428</v>
      </c>
      <c r="H88">
        <v>21</v>
      </c>
      <c r="I88" t="s">
        <v>805</v>
      </c>
    </row>
    <row r="89" spans="1:10" ht="13.5" customHeight="1" x14ac:dyDescent="0.15">
      <c r="A89">
        <v>201</v>
      </c>
      <c r="B89" t="s">
        <v>240</v>
      </c>
      <c r="C89">
        <v>9580031</v>
      </c>
      <c r="D89" t="s">
        <v>241</v>
      </c>
      <c r="E89" t="s">
        <v>242</v>
      </c>
      <c r="F89" t="s">
        <v>429</v>
      </c>
      <c r="H89">
        <v>12</v>
      </c>
      <c r="I89" t="s">
        <v>810</v>
      </c>
      <c r="J89" t="s">
        <v>936</v>
      </c>
    </row>
    <row r="90" spans="1:10" ht="13.5" customHeight="1" x14ac:dyDescent="0.15">
      <c r="A90">
        <v>202</v>
      </c>
      <c r="B90" t="s">
        <v>243</v>
      </c>
      <c r="C90">
        <v>9450072</v>
      </c>
      <c r="D90" t="s">
        <v>244</v>
      </c>
      <c r="E90" t="s">
        <v>245</v>
      </c>
      <c r="F90" t="s">
        <v>430</v>
      </c>
      <c r="H90">
        <v>12</v>
      </c>
      <c r="I90" t="s">
        <v>849</v>
      </c>
      <c r="J90" t="s">
        <v>937</v>
      </c>
    </row>
    <row r="91" spans="1:10" ht="13.5" customHeight="1" x14ac:dyDescent="0.15">
      <c r="A91">
        <v>203</v>
      </c>
      <c r="B91" t="s">
        <v>246</v>
      </c>
      <c r="C91">
        <v>9591201</v>
      </c>
      <c r="D91" t="s">
        <v>247</v>
      </c>
      <c r="E91" t="s">
        <v>248</v>
      </c>
      <c r="F91" t="s">
        <v>431</v>
      </c>
      <c r="H91">
        <v>12</v>
      </c>
      <c r="I91" t="s">
        <v>811</v>
      </c>
      <c r="J91" t="s">
        <v>938</v>
      </c>
    </row>
    <row r="92" spans="1:10" ht="13.5" customHeight="1" x14ac:dyDescent="0.15">
      <c r="A92">
        <v>204</v>
      </c>
      <c r="B92" t="s">
        <v>249</v>
      </c>
      <c r="C92">
        <v>9498201</v>
      </c>
      <c r="D92" t="s">
        <v>250</v>
      </c>
      <c r="E92" t="s">
        <v>251</v>
      </c>
      <c r="F92" t="s">
        <v>432</v>
      </c>
      <c r="H92">
        <v>12</v>
      </c>
      <c r="I92" t="s">
        <v>812</v>
      </c>
      <c r="J92" t="s">
        <v>939</v>
      </c>
    </row>
    <row r="93" spans="1:10" ht="13.5" customHeight="1" x14ac:dyDescent="0.15">
      <c r="A93">
        <v>205</v>
      </c>
      <c r="B93" t="s">
        <v>252</v>
      </c>
      <c r="C93">
        <v>9428505</v>
      </c>
      <c r="D93" t="s">
        <v>253</v>
      </c>
      <c r="E93" t="s">
        <v>254</v>
      </c>
      <c r="F93" t="s">
        <v>433</v>
      </c>
      <c r="H93">
        <v>12</v>
      </c>
      <c r="I93" t="s">
        <v>813</v>
      </c>
      <c r="J93" t="s">
        <v>940</v>
      </c>
    </row>
    <row r="94" spans="1:10" ht="13.5" customHeight="1" x14ac:dyDescent="0.15">
      <c r="A94">
        <v>206</v>
      </c>
      <c r="B94" t="s">
        <v>255</v>
      </c>
      <c r="C94">
        <v>9520005</v>
      </c>
      <c r="D94" t="s">
        <v>256</v>
      </c>
      <c r="E94" t="s">
        <v>257</v>
      </c>
      <c r="F94" t="s">
        <v>434</v>
      </c>
      <c r="H94">
        <v>12</v>
      </c>
      <c r="I94" t="s">
        <v>814</v>
      </c>
      <c r="J94" t="s">
        <v>941</v>
      </c>
    </row>
    <row r="95" spans="1:10" ht="13.5" customHeight="1" x14ac:dyDescent="0.15">
      <c r="A95">
        <v>301</v>
      </c>
      <c r="B95" t="s">
        <v>605</v>
      </c>
      <c r="C95">
        <v>9500926</v>
      </c>
      <c r="D95" t="s">
        <v>606</v>
      </c>
      <c r="E95" t="s">
        <v>607</v>
      </c>
      <c r="F95" t="s">
        <v>608</v>
      </c>
      <c r="H95">
        <v>12</v>
      </c>
      <c r="I95" t="s">
        <v>815</v>
      </c>
    </row>
    <row r="96" spans="1:10" ht="13.5" customHeight="1" x14ac:dyDescent="0.15">
      <c r="A96" s="33">
        <v>401</v>
      </c>
      <c r="B96" t="s">
        <v>1007</v>
      </c>
      <c r="C96">
        <v>9500862</v>
      </c>
      <c r="D96" t="s">
        <v>1008</v>
      </c>
      <c r="E96" t="s">
        <v>1009</v>
      </c>
      <c r="F96" t="s">
        <v>1010</v>
      </c>
      <c r="H96">
        <v>32</v>
      </c>
    </row>
    <row r="97" spans="1:10" ht="13.5" customHeight="1" x14ac:dyDescent="0.15">
      <c r="A97" s="33">
        <v>402</v>
      </c>
      <c r="B97" t="s">
        <v>618</v>
      </c>
      <c r="C97">
        <v>9400093</v>
      </c>
      <c r="D97" t="s">
        <v>647</v>
      </c>
      <c r="E97" t="s">
        <v>625</v>
      </c>
      <c r="F97" t="s">
        <v>626</v>
      </c>
      <c r="H97">
        <v>32</v>
      </c>
      <c r="I97" t="s">
        <v>850</v>
      </c>
      <c r="J97" t="s">
        <v>942</v>
      </c>
    </row>
    <row r="98" spans="1:10" ht="13.5" customHeight="1" x14ac:dyDescent="0.15">
      <c r="A98">
        <v>403</v>
      </c>
      <c r="B98" t="s">
        <v>700</v>
      </c>
      <c r="C98">
        <v>9500116</v>
      </c>
      <c r="D98" t="s">
        <v>687</v>
      </c>
      <c r="E98" t="s">
        <v>686</v>
      </c>
      <c r="F98" t="s">
        <v>708</v>
      </c>
      <c r="H98">
        <v>32</v>
      </c>
      <c r="I98" t="s">
        <v>851</v>
      </c>
      <c r="J98" t="s">
        <v>943</v>
      </c>
    </row>
    <row r="99" spans="1:10" ht="13.5" customHeight="1" x14ac:dyDescent="0.15">
      <c r="A99">
        <v>403</v>
      </c>
      <c r="B99" t="s">
        <v>701</v>
      </c>
      <c r="C99">
        <v>9518133</v>
      </c>
      <c r="D99" t="s">
        <v>691</v>
      </c>
      <c r="E99" t="s">
        <v>688</v>
      </c>
      <c r="F99" t="s">
        <v>707</v>
      </c>
      <c r="H99">
        <v>32</v>
      </c>
      <c r="I99" t="s">
        <v>825</v>
      </c>
      <c r="J99" t="s">
        <v>944</v>
      </c>
    </row>
    <row r="100" spans="1:10" ht="13.5" customHeight="1" x14ac:dyDescent="0.15">
      <c r="A100">
        <v>404</v>
      </c>
      <c r="B100" t="s">
        <v>991</v>
      </c>
      <c r="C100">
        <v>9530043</v>
      </c>
      <c r="D100" t="s">
        <v>690</v>
      </c>
      <c r="E100" t="s">
        <v>689</v>
      </c>
      <c r="F100" t="s">
        <v>709</v>
      </c>
      <c r="H100">
        <v>32</v>
      </c>
      <c r="I100" t="s">
        <v>816</v>
      </c>
      <c r="J100" t="s">
        <v>945</v>
      </c>
    </row>
    <row r="101" spans="1:10" ht="13.5" customHeight="1" x14ac:dyDescent="0.15">
      <c r="A101">
        <v>405</v>
      </c>
      <c r="B101" t="s">
        <v>990</v>
      </c>
      <c r="C101">
        <v>9480131</v>
      </c>
      <c r="D101" t="s">
        <v>680</v>
      </c>
      <c r="E101" t="s">
        <v>706</v>
      </c>
      <c r="F101" t="s">
        <v>993</v>
      </c>
      <c r="H101">
        <v>32</v>
      </c>
      <c r="I101" t="s">
        <v>823</v>
      </c>
      <c r="J101" t="s">
        <v>953</v>
      </c>
    </row>
    <row r="102" spans="1:10" ht="13.5" customHeight="1" x14ac:dyDescent="0.15">
      <c r="A102">
        <v>406</v>
      </c>
      <c r="B102" t="s">
        <v>666</v>
      </c>
      <c r="C102">
        <v>9493445</v>
      </c>
      <c r="D102" t="s">
        <v>681</v>
      </c>
      <c r="E102" t="s">
        <v>667</v>
      </c>
      <c r="F102" t="s">
        <v>668</v>
      </c>
      <c r="H102">
        <v>32</v>
      </c>
      <c r="I102" t="s">
        <v>817</v>
      </c>
      <c r="J102" t="s">
        <v>946</v>
      </c>
    </row>
    <row r="103" spans="1:10" ht="13.5" customHeight="1" x14ac:dyDescent="0.15">
      <c r="A103" s="33">
        <v>407</v>
      </c>
      <c r="B103" t="s">
        <v>619</v>
      </c>
      <c r="C103">
        <v>9580853</v>
      </c>
      <c r="D103" t="s">
        <v>648</v>
      </c>
      <c r="E103" t="s">
        <v>627</v>
      </c>
      <c r="F103" t="s">
        <v>628</v>
      </c>
      <c r="H103">
        <v>32</v>
      </c>
      <c r="I103" t="s">
        <v>818</v>
      </c>
      <c r="J103" t="s">
        <v>947</v>
      </c>
    </row>
    <row r="104" spans="1:10" ht="13.5" customHeight="1" x14ac:dyDescent="0.15">
      <c r="A104">
        <v>408</v>
      </c>
      <c r="B104" t="s">
        <v>992</v>
      </c>
      <c r="C104" t="s">
        <v>1017</v>
      </c>
      <c r="D104" s="34" t="s">
        <v>1016</v>
      </c>
      <c r="E104" t="s">
        <v>1018</v>
      </c>
      <c r="F104" t="s">
        <v>1019</v>
      </c>
      <c r="H104">
        <v>32</v>
      </c>
    </row>
    <row r="105" spans="1:10" ht="13.5" customHeight="1" x14ac:dyDescent="0.15">
      <c r="A105">
        <v>408</v>
      </c>
      <c r="B105" t="s">
        <v>1011</v>
      </c>
      <c r="C105">
        <v>9570021</v>
      </c>
      <c r="D105" t="s">
        <v>675</v>
      </c>
      <c r="E105" t="s">
        <v>669</v>
      </c>
      <c r="F105" t="s">
        <v>670</v>
      </c>
      <c r="H105">
        <v>32</v>
      </c>
      <c r="I105" t="s">
        <v>824</v>
      </c>
      <c r="J105" t="s">
        <v>948</v>
      </c>
    </row>
    <row r="106" spans="1:10" ht="13.5" customHeight="1" x14ac:dyDescent="0.15">
      <c r="A106">
        <v>409</v>
      </c>
      <c r="B106" t="s">
        <v>682</v>
      </c>
      <c r="C106">
        <v>9592101</v>
      </c>
      <c r="D106" t="s">
        <v>683</v>
      </c>
      <c r="E106" t="s">
        <v>684</v>
      </c>
      <c r="F106" t="s">
        <v>685</v>
      </c>
      <c r="H106">
        <v>32</v>
      </c>
      <c r="I106" t="s">
        <v>819</v>
      </c>
      <c r="J106" t="s">
        <v>949</v>
      </c>
    </row>
    <row r="107" spans="1:10" ht="13.5" customHeight="1" x14ac:dyDescent="0.15">
      <c r="A107">
        <v>410</v>
      </c>
      <c r="B107" t="s">
        <v>692</v>
      </c>
      <c r="C107">
        <v>9591846</v>
      </c>
      <c r="D107" t="s">
        <v>693</v>
      </c>
      <c r="E107" t="s">
        <v>694</v>
      </c>
      <c r="F107" t="s">
        <v>695</v>
      </c>
      <c r="H107">
        <v>32</v>
      </c>
      <c r="I107" t="s">
        <v>820</v>
      </c>
      <c r="J107" t="s">
        <v>950</v>
      </c>
    </row>
    <row r="108" spans="1:10" ht="13.5" customHeight="1" x14ac:dyDescent="0.15">
      <c r="A108">
        <v>411</v>
      </c>
      <c r="B108" t="s">
        <v>624</v>
      </c>
      <c r="C108">
        <v>9550803</v>
      </c>
      <c r="D108" t="s">
        <v>649</v>
      </c>
      <c r="E108" t="s">
        <v>629</v>
      </c>
      <c r="F108" t="s">
        <v>630</v>
      </c>
      <c r="H108">
        <v>32</v>
      </c>
      <c r="I108" t="s">
        <v>822</v>
      </c>
      <c r="J108" t="s">
        <v>951</v>
      </c>
    </row>
    <row r="109" spans="1:10" ht="13.5" customHeight="1" x14ac:dyDescent="0.15">
      <c r="A109">
        <v>412</v>
      </c>
      <c r="B109" t="s">
        <v>676</v>
      </c>
      <c r="C109">
        <v>9460038</v>
      </c>
      <c r="D109" t="s">
        <v>679</v>
      </c>
      <c r="E109" t="s">
        <v>677</v>
      </c>
      <c r="F109" t="s">
        <v>678</v>
      </c>
      <c r="H109">
        <v>32</v>
      </c>
      <c r="I109" t="s">
        <v>821</v>
      </c>
      <c r="J109" t="s">
        <v>952</v>
      </c>
    </row>
    <row r="110" spans="1:10" ht="13.5" customHeight="1" x14ac:dyDescent="0.15">
      <c r="A110">
        <v>413</v>
      </c>
      <c r="B110" t="s">
        <v>702</v>
      </c>
      <c r="C110">
        <v>9450011</v>
      </c>
      <c r="D110" t="s">
        <v>697</v>
      </c>
      <c r="E110" t="s">
        <v>698</v>
      </c>
      <c r="F110" t="s">
        <v>699</v>
      </c>
      <c r="H110">
        <v>32</v>
      </c>
      <c r="I110" t="s">
        <v>826</v>
      </c>
      <c r="J110" t="s">
        <v>954</v>
      </c>
    </row>
    <row r="111" spans="1:10" ht="13.5" customHeight="1" x14ac:dyDescent="0.15">
      <c r="A111">
        <v>414</v>
      </c>
      <c r="B111" t="s">
        <v>620</v>
      </c>
      <c r="C111">
        <v>9430892</v>
      </c>
      <c r="D111" t="s">
        <v>650</v>
      </c>
      <c r="E111" t="s">
        <v>631</v>
      </c>
      <c r="F111" t="s">
        <v>632</v>
      </c>
      <c r="H111">
        <v>32</v>
      </c>
      <c r="I111" t="s">
        <v>828</v>
      </c>
      <c r="J111" t="s">
        <v>955</v>
      </c>
    </row>
    <row r="112" spans="1:10" ht="13.5" customHeight="1" x14ac:dyDescent="0.15">
      <c r="A112">
        <v>414</v>
      </c>
      <c r="B112" t="s">
        <v>671</v>
      </c>
      <c r="C112">
        <v>9410063</v>
      </c>
      <c r="D112" t="s">
        <v>674</v>
      </c>
      <c r="E112" t="s">
        <v>672</v>
      </c>
      <c r="F112" t="s">
        <v>673</v>
      </c>
      <c r="H112">
        <v>32</v>
      </c>
      <c r="I112" t="s">
        <v>827</v>
      </c>
      <c r="J112" t="s">
        <v>956</v>
      </c>
    </row>
    <row r="113" spans="1:10" ht="13.5" customHeight="1" x14ac:dyDescent="0.15">
      <c r="A113">
        <v>415</v>
      </c>
      <c r="B113" t="s">
        <v>661</v>
      </c>
      <c r="C113">
        <v>9520114</v>
      </c>
      <c r="D113" t="s">
        <v>664</v>
      </c>
      <c r="E113" t="s">
        <v>662</v>
      </c>
      <c r="F113" t="s">
        <v>663</v>
      </c>
      <c r="H113">
        <v>32</v>
      </c>
      <c r="I113" t="s">
        <v>829</v>
      </c>
      <c r="J113" t="s">
        <v>957</v>
      </c>
    </row>
    <row r="114" spans="1:10" ht="13.5" customHeight="1" x14ac:dyDescent="0.15">
      <c r="A114">
        <v>416</v>
      </c>
      <c r="B114" t="s">
        <v>621</v>
      </c>
      <c r="C114">
        <v>9508677</v>
      </c>
      <c r="D114" t="s">
        <v>633</v>
      </c>
      <c r="E114" t="s">
        <v>634</v>
      </c>
      <c r="F114" t="s">
        <v>635</v>
      </c>
      <c r="H114">
        <v>32</v>
      </c>
      <c r="I114" t="s">
        <v>852</v>
      </c>
      <c r="J114" t="s">
        <v>958</v>
      </c>
    </row>
    <row r="115" spans="1:10" ht="13.5" customHeight="1" x14ac:dyDescent="0.15">
      <c r="A115">
        <v>417</v>
      </c>
      <c r="B115" t="s">
        <v>658</v>
      </c>
      <c r="C115">
        <v>9518121</v>
      </c>
      <c r="D115" t="s">
        <v>665</v>
      </c>
      <c r="E115" t="s">
        <v>659</v>
      </c>
      <c r="F115" t="s">
        <v>660</v>
      </c>
      <c r="H115">
        <v>32</v>
      </c>
      <c r="I115" t="s">
        <v>831</v>
      </c>
      <c r="J115" t="s">
        <v>959</v>
      </c>
    </row>
    <row r="116" spans="1:10" ht="13.5" customHeight="1" x14ac:dyDescent="0.15">
      <c r="A116">
        <v>418</v>
      </c>
      <c r="B116" t="s">
        <v>622</v>
      </c>
      <c r="C116">
        <v>9430861</v>
      </c>
      <c r="D116" t="s">
        <v>651</v>
      </c>
      <c r="E116" t="s">
        <v>639</v>
      </c>
      <c r="F116" t="s">
        <v>636</v>
      </c>
      <c r="H116">
        <v>32</v>
      </c>
      <c r="I116" t="s">
        <v>853</v>
      </c>
      <c r="J116" t="s">
        <v>960</v>
      </c>
    </row>
    <row r="117" spans="1:10" ht="13.5" customHeight="1" x14ac:dyDescent="0.15">
      <c r="A117">
        <v>419</v>
      </c>
      <c r="B117" t="s">
        <v>623</v>
      </c>
      <c r="C117">
        <v>9590242</v>
      </c>
      <c r="D117" t="s">
        <v>652</v>
      </c>
      <c r="E117" t="s">
        <v>637</v>
      </c>
      <c r="F117" t="s">
        <v>638</v>
      </c>
      <c r="H117">
        <v>32</v>
      </c>
      <c r="I117" t="s">
        <v>830</v>
      </c>
      <c r="J117" t="s">
        <v>961</v>
      </c>
    </row>
    <row r="118" spans="1:10" ht="13.5" customHeight="1" x14ac:dyDescent="0.15">
      <c r="A118">
        <v>420</v>
      </c>
      <c r="B118" t="s">
        <v>258</v>
      </c>
      <c r="C118">
        <v>9450847</v>
      </c>
      <c r="D118" t="s">
        <v>259</v>
      </c>
      <c r="E118" t="s">
        <v>260</v>
      </c>
      <c r="F118" t="s">
        <v>435</v>
      </c>
      <c r="H118">
        <v>32</v>
      </c>
      <c r="I118" t="s">
        <v>802</v>
      </c>
      <c r="J118" t="s">
        <v>962</v>
      </c>
    </row>
    <row r="119" spans="1:10" ht="13.5" customHeight="1" x14ac:dyDescent="0.15">
      <c r="A119">
        <v>501</v>
      </c>
      <c r="B119" t="s">
        <v>646</v>
      </c>
      <c r="C119">
        <v>9500815</v>
      </c>
      <c r="D119" t="s">
        <v>655</v>
      </c>
      <c r="E119" t="s">
        <v>656</v>
      </c>
      <c r="F119" t="s">
        <v>657</v>
      </c>
      <c r="H119">
        <v>32</v>
      </c>
    </row>
    <row r="120" spans="1:10" ht="13.5" customHeight="1" x14ac:dyDescent="0.15">
      <c r="A120">
        <v>601</v>
      </c>
      <c r="B120" t="s">
        <v>696</v>
      </c>
      <c r="C120">
        <v>9540034</v>
      </c>
      <c r="D120" t="s">
        <v>703</v>
      </c>
      <c r="E120" t="s">
        <v>704</v>
      </c>
      <c r="F120" t="s">
        <v>705</v>
      </c>
      <c r="H120">
        <v>32</v>
      </c>
    </row>
    <row r="121" spans="1:10" ht="13.5" customHeight="1" x14ac:dyDescent="0.15">
      <c r="A121">
        <v>602</v>
      </c>
      <c r="B121" t="s">
        <v>640</v>
      </c>
      <c r="C121">
        <v>9440051</v>
      </c>
      <c r="D121" t="s">
        <v>653</v>
      </c>
      <c r="E121" t="s">
        <v>642</v>
      </c>
      <c r="F121" t="s">
        <v>643</v>
      </c>
      <c r="H121">
        <v>32</v>
      </c>
    </row>
    <row r="122" spans="1:10" ht="13.5" customHeight="1" x14ac:dyDescent="0.15">
      <c r="A122">
        <v>603</v>
      </c>
      <c r="B122" t="s">
        <v>641</v>
      </c>
      <c r="C122">
        <v>9402138</v>
      </c>
      <c r="D122" t="s">
        <v>654</v>
      </c>
      <c r="E122" t="s">
        <v>644</v>
      </c>
      <c r="F122" t="s">
        <v>645</v>
      </c>
      <c r="H122">
        <v>32</v>
      </c>
    </row>
    <row r="123" spans="1:10" ht="13.5" customHeight="1" x14ac:dyDescent="0.15">
      <c r="A123">
        <v>701</v>
      </c>
      <c r="B123" t="s">
        <v>261</v>
      </c>
      <c r="C123">
        <v>9500116</v>
      </c>
      <c r="D123" t="s">
        <v>262</v>
      </c>
      <c r="E123" t="s">
        <v>263</v>
      </c>
      <c r="F123" t="s">
        <v>436</v>
      </c>
      <c r="H123">
        <v>11</v>
      </c>
      <c r="I123" t="s">
        <v>832</v>
      </c>
      <c r="J123" t="s">
        <v>963</v>
      </c>
    </row>
    <row r="124" spans="1:10" ht="13.5" customHeight="1" x14ac:dyDescent="0.15">
      <c r="A124">
        <v>702</v>
      </c>
      <c r="B124" t="s">
        <v>264</v>
      </c>
      <c r="C124">
        <v>9500916</v>
      </c>
      <c r="D124" t="s">
        <v>265</v>
      </c>
      <c r="E124" t="s">
        <v>266</v>
      </c>
      <c r="F124" t="s">
        <v>437</v>
      </c>
      <c r="H124">
        <v>11</v>
      </c>
      <c r="I124" t="s">
        <v>833</v>
      </c>
      <c r="J124" t="s">
        <v>964</v>
      </c>
    </row>
    <row r="125" spans="1:10" ht="13.5" customHeight="1" x14ac:dyDescent="0.15">
      <c r="A125">
        <v>703</v>
      </c>
      <c r="B125" t="s">
        <v>267</v>
      </c>
      <c r="C125">
        <v>9518121</v>
      </c>
      <c r="D125" t="s">
        <v>268</v>
      </c>
      <c r="E125" t="s">
        <v>269</v>
      </c>
      <c r="F125" t="s">
        <v>438</v>
      </c>
      <c r="H125">
        <v>11</v>
      </c>
      <c r="I125" t="s">
        <v>834</v>
      </c>
      <c r="J125" t="s">
        <v>965</v>
      </c>
    </row>
    <row r="126" spans="1:10" ht="13.5" customHeight="1" x14ac:dyDescent="0.15">
      <c r="A126">
        <v>704</v>
      </c>
      <c r="B126" t="s">
        <v>270</v>
      </c>
      <c r="C126">
        <v>9502101</v>
      </c>
      <c r="D126" t="s">
        <v>987</v>
      </c>
      <c r="E126" t="s">
        <v>271</v>
      </c>
      <c r="F126" t="s">
        <v>439</v>
      </c>
      <c r="H126">
        <v>11</v>
      </c>
      <c r="I126" t="s">
        <v>835</v>
      </c>
      <c r="J126" t="s">
        <v>966</v>
      </c>
    </row>
    <row r="127" spans="1:10" ht="13.5" customHeight="1" x14ac:dyDescent="0.15">
      <c r="A127">
        <v>705</v>
      </c>
      <c r="B127" t="s">
        <v>272</v>
      </c>
      <c r="C127">
        <v>9503112</v>
      </c>
      <c r="D127" t="s">
        <v>273</v>
      </c>
      <c r="E127" t="s">
        <v>274</v>
      </c>
      <c r="F127" t="s">
        <v>440</v>
      </c>
      <c r="H127">
        <v>11</v>
      </c>
      <c r="I127" t="s">
        <v>836</v>
      </c>
      <c r="J127" t="s">
        <v>967</v>
      </c>
    </row>
    <row r="128" spans="1:10" ht="13.5" customHeight="1" x14ac:dyDescent="0.15">
      <c r="A128">
        <v>706</v>
      </c>
      <c r="B128" t="s">
        <v>275</v>
      </c>
      <c r="C128">
        <v>9518141</v>
      </c>
      <c r="D128" t="s">
        <v>276</v>
      </c>
      <c r="E128" t="s">
        <v>277</v>
      </c>
      <c r="F128" t="s">
        <v>441</v>
      </c>
      <c r="H128">
        <v>11</v>
      </c>
      <c r="J128" t="s">
        <v>981</v>
      </c>
    </row>
    <row r="129" spans="1:10" ht="13.5" customHeight="1" x14ac:dyDescent="0.15">
      <c r="A129">
        <v>707</v>
      </c>
      <c r="B129" t="s">
        <v>278</v>
      </c>
      <c r="C129">
        <v>9501141</v>
      </c>
      <c r="D129" t="s">
        <v>279</v>
      </c>
      <c r="E129" t="s">
        <v>280</v>
      </c>
      <c r="F129" t="s">
        <v>442</v>
      </c>
      <c r="H129">
        <v>11</v>
      </c>
      <c r="J129" t="s">
        <v>980</v>
      </c>
    </row>
    <row r="130" spans="1:10" ht="13.5" customHeight="1" x14ac:dyDescent="0.15">
      <c r="A130">
        <v>708</v>
      </c>
      <c r="B130" t="s">
        <v>281</v>
      </c>
      <c r="C130">
        <v>9502035</v>
      </c>
      <c r="D130" t="s">
        <v>282</v>
      </c>
      <c r="E130" t="s">
        <v>283</v>
      </c>
      <c r="F130" t="s">
        <v>443</v>
      </c>
      <c r="H130">
        <v>11</v>
      </c>
      <c r="I130" t="s">
        <v>837</v>
      </c>
      <c r="J130" t="s">
        <v>968</v>
      </c>
    </row>
    <row r="131" spans="1:10" ht="13.5" customHeight="1" x14ac:dyDescent="0.15">
      <c r="A131">
        <v>709</v>
      </c>
      <c r="B131" t="s">
        <v>284</v>
      </c>
      <c r="C131">
        <v>9400044</v>
      </c>
      <c r="D131" t="s">
        <v>285</v>
      </c>
      <c r="E131" t="s">
        <v>286</v>
      </c>
      <c r="F131" t="s">
        <v>444</v>
      </c>
      <c r="H131">
        <v>11</v>
      </c>
      <c r="I131" t="s">
        <v>803</v>
      </c>
      <c r="J131" t="s">
        <v>969</v>
      </c>
    </row>
    <row r="132" spans="1:10" ht="13.5" customHeight="1" x14ac:dyDescent="0.15">
      <c r="A132">
        <v>710</v>
      </c>
      <c r="B132" t="s">
        <v>287</v>
      </c>
      <c r="C132">
        <v>9408585</v>
      </c>
      <c r="D132" t="s">
        <v>288</v>
      </c>
      <c r="E132" t="s">
        <v>289</v>
      </c>
      <c r="F132" t="s">
        <v>445</v>
      </c>
      <c r="H132">
        <v>11</v>
      </c>
      <c r="I132" t="s">
        <v>838</v>
      </c>
      <c r="J132" t="s">
        <v>970</v>
      </c>
    </row>
    <row r="133" spans="1:10" ht="13.5" customHeight="1" x14ac:dyDescent="0.15">
      <c r="A133">
        <v>711</v>
      </c>
      <c r="B133" t="s">
        <v>290</v>
      </c>
      <c r="C133">
        <v>9591322</v>
      </c>
      <c r="D133" t="s">
        <v>291</v>
      </c>
      <c r="E133" t="s">
        <v>292</v>
      </c>
      <c r="F133" t="s">
        <v>446</v>
      </c>
      <c r="H133">
        <v>11</v>
      </c>
      <c r="I133" t="s">
        <v>986</v>
      </c>
      <c r="J133" t="s">
        <v>971</v>
      </c>
    </row>
    <row r="134" spans="1:10" ht="13.5" customHeight="1" x14ac:dyDescent="0.15">
      <c r="A134">
        <v>712</v>
      </c>
      <c r="B134" t="s">
        <v>293</v>
      </c>
      <c r="C134">
        <v>9578533</v>
      </c>
      <c r="D134" t="s">
        <v>294</v>
      </c>
      <c r="E134" t="s">
        <v>295</v>
      </c>
      <c r="F134" t="s">
        <v>447</v>
      </c>
      <c r="H134">
        <v>11</v>
      </c>
      <c r="I134" t="s">
        <v>839</v>
      </c>
      <c r="J134" t="s">
        <v>972</v>
      </c>
    </row>
    <row r="135" spans="1:10" ht="13.5" customHeight="1" x14ac:dyDescent="0.15">
      <c r="A135">
        <v>713</v>
      </c>
      <c r="B135" t="s">
        <v>716</v>
      </c>
      <c r="C135">
        <v>9592637</v>
      </c>
      <c r="D135" t="s">
        <v>613</v>
      </c>
      <c r="E135" t="s">
        <v>614</v>
      </c>
      <c r="F135" t="s">
        <v>615</v>
      </c>
      <c r="H135">
        <v>11</v>
      </c>
      <c r="J135" t="s">
        <v>979</v>
      </c>
    </row>
    <row r="136" spans="1:10" ht="13.5" customHeight="1" x14ac:dyDescent="0.15">
      <c r="A136">
        <v>714</v>
      </c>
      <c r="B136" t="s">
        <v>296</v>
      </c>
      <c r="C136">
        <v>9451397</v>
      </c>
      <c r="D136" t="s">
        <v>297</v>
      </c>
      <c r="E136" t="s">
        <v>298</v>
      </c>
      <c r="F136" t="s">
        <v>448</v>
      </c>
      <c r="H136">
        <v>11</v>
      </c>
      <c r="I136" t="s">
        <v>840</v>
      </c>
      <c r="J136" t="s">
        <v>973</v>
      </c>
    </row>
    <row r="137" spans="1:10" ht="13.5" customHeight="1" x14ac:dyDescent="0.15">
      <c r="A137">
        <v>715</v>
      </c>
      <c r="B137" t="s">
        <v>299</v>
      </c>
      <c r="C137">
        <v>9430892</v>
      </c>
      <c r="D137" t="s">
        <v>300</v>
      </c>
      <c r="E137" t="s">
        <v>301</v>
      </c>
      <c r="F137" t="s">
        <v>449</v>
      </c>
      <c r="H137">
        <v>11</v>
      </c>
      <c r="I137" t="s">
        <v>843</v>
      </c>
      <c r="J137" t="s">
        <v>978</v>
      </c>
    </row>
    <row r="138" spans="1:10" ht="13.5" customHeight="1" x14ac:dyDescent="0.15">
      <c r="A138">
        <v>716</v>
      </c>
      <c r="B138" t="s">
        <v>609</v>
      </c>
      <c r="C138">
        <v>9430893</v>
      </c>
      <c r="D138" t="s">
        <v>612</v>
      </c>
      <c r="E138" t="s">
        <v>610</v>
      </c>
      <c r="F138" t="s">
        <v>611</v>
      </c>
      <c r="H138">
        <v>11</v>
      </c>
      <c r="I138" t="s">
        <v>843</v>
      </c>
      <c r="J138" t="s">
        <v>977</v>
      </c>
    </row>
    <row r="139" spans="1:10" ht="13.5" customHeight="1" x14ac:dyDescent="0.15">
      <c r="A139">
        <v>717</v>
      </c>
      <c r="B139" t="s">
        <v>586</v>
      </c>
      <c r="C139">
        <v>9500925</v>
      </c>
      <c r="D139" t="s">
        <v>302</v>
      </c>
      <c r="E139" t="s">
        <v>303</v>
      </c>
      <c r="F139" t="s">
        <v>450</v>
      </c>
      <c r="H139">
        <v>31</v>
      </c>
      <c r="I139" t="s">
        <v>841</v>
      </c>
      <c r="J139" t="s">
        <v>982</v>
      </c>
    </row>
    <row r="140" spans="1:10" ht="13.5" customHeight="1" x14ac:dyDescent="0.15">
      <c r="A140">
        <v>718</v>
      </c>
      <c r="B140" t="s">
        <v>1003</v>
      </c>
      <c r="C140">
        <v>9540051</v>
      </c>
      <c r="D140" t="s">
        <v>616</v>
      </c>
      <c r="E140" t="s">
        <v>617</v>
      </c>
      <c r="F140" t="s">
        <v>617</v>
      </c>
      <c r="H140">
        <v>31</v>
      </c>
      <c r="J140" t="s">
        <v>983</v>
      </c>
    </row>
    <row r="141" spans="1:10" ht="13.5" customHeight="1" x14ac:dyDescent="0.15">
      <c r="A141">
        <v>719</v>
      </c>
      <c r="B141" t="s">
        <v>585</v>
      </c>
      <c r="C141">
        <v>9401154</v>
      </c>
      <c r="D141" t="s">
        <v>304</v>
      </c>
      <c r="E141" t="s">
        <v>305</v>
      </c>
      <c r="F141" t="s">
        <v>451</v>
      </c>
      <c r="H141">
        <v>31</v>
      </c>
      <c r="I141" t="s">
        <v>804</v>
      </c>
      <c r="J141" t="s">
        <v>974</v>
      </c>
    </row>
    <row r="142" spans="1:10" ht="13.5" customHeight="1" x14ac:dyDescent="0.15">
      <c r="A142">
        <v>801</v>
      </c>
      <c r="B142" t="s">
        <v>584</v>
      </c>
      <c r="C142">
        <v>9500088</v>
      </c>
      <c r="D142" t="s">
        <v>306</v>
      </c>
      <c r="E142" t="s">
        <v>307</v>
      </c>
      <c r="F142" t="s">
        <v>452</v>
      </c>
      <c r="H142">
        <v>31</v>
      </c>
      <c r="I142" t="s">
        <v>842</v>
      </c>
      <c r="J142" t="s">
        <v>975</v>
      </c>
    </row>
    <row r="143" spans="1:10" ht="13.5" customHeight="1" x14ac:dyDescent="0.15">
      <c r="A143">
        <v>802</v>
      </c>
      <c r="B143" t="s">
        <v>1012</v>
      </c>
      <c r="C143">
        <v>9500087</v>
      </c>
      <c r="D143" t="s">
        <v>1014</v>
      </c>
      <c r="E143" t="s">
        <v>1013</v>
      </c>
      <c r="F143" t="s">
        <v>1020</v>
      </c>
      <c r="H143">
        <v>31</v>
      </c>
    </row>
    <row r="144" spans="1:10" x14ac:dyDescent="0.15">
      <c r="A144">
        <v>901</v>
      </c>
      <c r="B144" t="s">
        <v>710</v>
      </c>
      <c r="C144">
        <v>9408532</v>
      </c>
      <c r="D144" t="s">
        <v>711</v>
      </c>
      <c r="E144" t="s">
        <v>712</v>
      </c>
      <c r="F144" t="s">
        <v>713</v>
      </c>
      <c r="H144">
        <v>41</v>
      </c>
      <c r="I144" t="s">
        <v>854</v>
      </c>
      <c r="J144" t="s">
        <v>976</v>
      </c>
    </row>
  </sheetData>
  <sortState ref="A122:H124">
    <sortCondition ref="A122:A124"/>
  </sortState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7"/>
  <sheetViews>
    <sheetView workbookViewId="0">
      <selection activeCell="A5" sqref="A5"/>
    </sheetView>
  </sheetViews>
  <sheetFormatPr defaultRowHeight="13.5" x14ac:dyDescent="0.15"/>
  <cols>
    <col min="1" max="1" width="9" customWidth="1"/>
  </cols>
  <sheetData>
    <row r="1" spans="1:2" x14ac:dyDescent="0.15">
      <c r="A1">
        <v>11</v>
      </c>
      <c r="B1" t="s">
        <v>453</v>
      </c>
    </row>
    <row r="2" spans="1:2" x14ac:dyDescent="0.15">
      <c r="A2">
        <v>12</v>
      </c>
      <c r="B2" t="s">
        <v>454</v>
      </c>
    </row>
    <row r="3" spans="1:2" x14ac:dyDescent="0.15">
      <c r="A3">
        <v>13</v>
      </c>
      <c r="B3" t="s">
        <v>456</v>
      </c>
    </row>
    <row r="4" spans="1:2" x14ac:dyDescent="0.15">
      <c r="A4">
        <v>21</v>
      </c>
      <c r="B4" t="s">
        <v>457</v>
      </c>
    </row>
    <row r="5" spans="1:2" x14ac:dyDescent="0.15">
      <c r="A5">
        <v>31</v>
      </c>
      <c r="B5" t="s">
        <v>459</v>
      </c>
    </row>
    <row r="6" spans="1:2" x14ac:dyDescent="0.15">
      <c r="A6">
        <v>32</v>
      </c>
      <c r="B6" t="s">
        <v>458</v>
      </c>
    </row>
    <row r="7" spans="1:2" x14ac:dyDescent="0.15">
      <c r="A7">
        <v>41</v>
      </c>
      <c r="B7" t="s">
        <v>455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O2"/>
  <sheetViews>
    <sheetView topLeftCell="DV1" workbookViewId="0">
      <selection activeCell="EJ3" sqref="EJ3"/>
    </sheetView>
  </sheetViews>
  <sheetFormatPr defaultRowHeight="13.5" x14ac:dyDescent="0.15"/>
  <cols>
    <col min="1" max="1" width="9" customWidth="1"/>
  </cols>
  <sheetData>
    <row r="1" spans="1:145" x14ac:dyDescent="0.15">
      <c r="A1" t="s">
        <v>464</v>
      </c>
      <c r="B1" t="s">
        <v>463</v>
      </c>
      <c r="C1" t="s">
        <v>308</v>
      </c>
      <c r="D1" t="s">
        <v>465</v>
      </c>
      <c r="E1" t="s">
        <v>466</v>
      </c>
      <c r="F1" t="s">
        <v>309</v>
      </c>
      <c r="G1" t="s">
        <v>338</v>
      </c>
      <c r="H1" t="s">
        <v>467</v>
      </c>
      <c r="I1" t="s">
        <v>599</v>
      </c>
      <c r="J1" t="s">
        <v>600</v>
      </c>
      <c r="K1" t="s">
        <v>601</v>
      </c>
      <c r="L1" t="s">
        <v>602</v>
      </c>
      <c r="M1" t="s">
        <v>604</v>
      </c>
      <c r="N1" t="s">
        <v>468</v>
      </c>
      <c r="O1" t="s">
        <v>469</v>
      </c>
      <c r="P1" t="s">
        <v>470</v>
      </c>
      <c r="Q1" t="s">
        <v>471</v>
      </c>
      <c r="R1" t="s">
        <v>472</v>
      </c>
      <c r="S1" t="s">
        <v>473</v>
      </c>
      <c r="T1" t="s">
        <v>474</v>
      </c>
      <c r="U1" t="s">
        <v>475</v>
      </c>
      <c r="V1" t="s">
        <v>476</v>
      </c>
      <c r="W1" t="s">
        <v>477</v>
      </c>
      <c r="X1" t="s">
        <v>478</v>
      </c>
      <c r="Y1" t="s">
        <v>479</v>
      </c>
      <c r="Z1" t="s">
        <v>480</v>
      </c>
      <c r="AA1" t="s">
        <v>481</v>
      </c>
      <c r="AB1" t="s">
        <v>482</v>
      </c>
      <c r="AC1" t="s">
        <v>483</v>
      </c>
      <c r="AD1" t="s">
        <v>484</v>
      </c>
      <c r="AE1" t="s">
        <v>485</v>
      </c>
      <c r="AF1" t="s">
        <v>486</v>
      </c>
      <c r="AG1" t="s">
        <v>487</v>
      </c>
      <c r="AH1" t="s">
        <v>488</v>
      </c>
      <c r="AI1" t="s">
        <v>489</v>
      </c>
      <c r="AJ1" t="s">
        <v>490</v>
      </c>
      <c r="AK1" t="s">
        <v>491</v>
      </c>
      <c r="AL1" t="s">
        <v>492</v>
      </c>
      <c r="AM1" t="s">
        <v>493</v>
      </c>
      <c r="AN1" t="s">
        <v>494</v>
      </c>
      <c r="AO1" t="s">
        <v>495</v>
      </c>
      <c r="AP1" t="s">
        <v>496</v>
      </c>
      <c r="AQ1" t="s">
        <v>497</v>
      </c>
      <c r="AR1" t="s">
        <v>498</v>
      </c>
      <c r="AS1" t="s">
        <v>499</v>
      </c>
      <c r="AT1" t="s">
        <v>500</v>
      </c>
      <c r="AU1" t="s">
        <v>501</v>
      </c>
      <c r="AV1" t="s">
        <v>502</v>
      </c>
      <c r="AW1" t="s">
        <v>503</v>
      </c>
      <c r="AX1" t="s">
        <v>504</v>
      </c>
      <c r="AY1" t="s">
        <v>505</v>
      </c>
      <c r="AZ1" t="s">
        <v>506</v>
      </c>
      <c r="BA1" t="s">
        <v>507</v>
      </c>
      <c r="BB1" t="s">
        <v>508</v>
      </c>
      <c r="BC1" t="s">
        <v>509</v>
      </c>
      <c r="BD1" t="s">
        <v>510</v>
      </c>
      <c r="BE1" t="s">
        <v>511</v>
      </c>
      <c r="BF1" t="s">
        <v>512</v>
      </c>
      <c r="BG1" t="s">
        <v>513</v>
      </c>
      <c r="BH1" t="s">
        <v>514</v>
      </c>
      <c r="BI1" t="s">
        <v>515</v>
      </c>
      <c r="BJ1" t="s">
        <v>516</v>
      </c>
      <c r="BK1" t="s">
        <v>517</v>
      </c>
      <c r="BL1" t="s">
        <v>518</v>
      </c>
      <c r="BM1" t="s">
        <v>519</v>
      </c>
      <c r="BN1" t="s">
        <v>520</v>
      </c>
      <c r="BO1" t="s">
        <v>521</v>
      </c>
      <c r="BP1" t="s">
        <v>522</v>
      </c>
      <c r="BQ1" t="s">
        <v>523</v>
      </c>
      <c r="BR1" t="s">
        <v>524</v>
      </c>
      <c r="BS1" t="s">
        <v>525</v>
      </c>
      <c r="BT1" t="s">
        <v>526</v>
      </c>
      <c r="BU1" t="s">
        <v>527</v>
      </c>
      <c r="BV1" t="s">
        <v>528</v>
      </c>
      <c r="BW1" t="s">
        <v>529</v>
      </c>
      <c r="BX1" t="s">
        <v>530</v>
      </c>
      <c r="BY1" t="s">
        <v>531</v>
      </c>
      <c r="BZ1" t="s">
        <v>532</v>
      </c>
      <c r="CA1" t="s">
        <v>533</v>
      </c>
      <c r="CB1" t="s">
        <v>534</v>
      </c>
      <c r="CC1" t="s">
        <v>535</v>
      </c>
      <c r="CD1" t="s">
        <v>536</v>
      </c>
      <c r="CE1" t="s">
        <v>537</v>
      </c>
      <c r="CF1" t="s">
        <v>538</v>
      </c>
      <c r="CG1" t="s">
        <v>539</v>
      </c>
      <c r="CH1" t="s">
        <v>540</v>
      </c>
      <c r="CI1" t="s">
        <v>541</v>
      </c>
      <c r="CJ1" t="s">
        <v>542</v>
      </c>
      <c r="CK1" t="s">
        <v>543</v>
      </c>
      <c r="CL1" t="s">
        <v>544</v>
      </c>
      <c r="CM1" t="s">
        <v>545</v>
      </c>
      <c r="CN1" t="s">
        <v>546</v>
      </c>
      <c r="CO1" t="s">
        <v>547</v>
      </c>
      <c r="CP1" t="s">
        <v>548</v>
      </c>
      <c r="CQ1" t="s">
        <v>549</v>
      </c>
      <c r="CR1" t="s">
        <v>550</v>
      </c>
      <c r="CS1" t="s">
        <v>551</v>
      </c>
      <c r="CT1" t="s">
        <v>552</v>
      </c>
      <c r="CU1" t="s">
        <v>559</v>
      </c>
      <c r="CV1" t="s">
        <v>560</v>
      </c>
      <c r="CW1" t="s">
        <v>561</v>
      </c>
      <c r="CX1" t="s">
        <v>562</v>
      </c>
      <c r="CY1" t="s">
        <v>563</v>
      </c>
      <c r="CZ1" t="s">
        <v>564</v>
      </c>
      <c r="DA1" t="s">
        <v>553</v>
      </c>
      <c r="DB1" t="s">
        <v>554</v>
      </c>
      <c r="DC1" t="s">
        <v>555</v>
      </c>
      <c r="DD1" t="s">
        <v>556</v>
      </c>
      <c r="DE1" t="s">
        <v>557</v>
      </c>
      <c r="DF1" t="s">
        <v>558</v>
      </c>
      <c r="DG1" t="s">
        <v>577</v>
      </c>
      <c r="DH1" t="s">
        <v>578</v>
      </c>
      <c r="DI1" t="s">
        <v>579</v>
      </c>
      <c r="DJ1" t="s">
        <v>580</v>
      </c>
      <c r="DK1" t="s">
        <v>581</v>
      </c>
      <c r="DL1" t="s">
        <v>582</v>
      </c>
      <c r="DM1" t="s">
        <v>571</v>
      </c>
      <c r="DN1" t="s">
        <v>572</v>
      </c>
      <c r="DO1" t="s">
        <v>573</v>
      </c>
      <c r="DP1" t="s">
        <v>574</v>
      </c>
      <c r="DQ1" t="s">
        <v>575</v>
      </c>
      <c r="DR1" t="s">
        <v>576</v>
      </c>
      <c r="DS1" t="s">
        <v>565</v>
      </c>
      <c r="DT1" t="s">
        <v>566</v>
      </c>
      <c r="DU1" t="s">
        <v>567</v>
      </c>
      <c r="DV1" t="s">
        <v>568</v>
      </c>
      <c r="DW1" t="s">
        <v>569</v>
      </c>
      <c r="DX1" t="s">
        <v>570</v>
      </c>
      <c r="DY1" t="s">
        <v>719</v>
      </c>
      <c r="DZ1" t="s">
        <v>720</v>
      </c>
      <c r="EA1" t="s">
        <v>721</v>
      </c>
      <c r="EB1" t="s">
        <v>722</v>
      </c>
      <c r="EC1" t="s">
        <v>723</v>
      </c>
      <c r="ED1" t="s">
        <v>724</v>
      </c>
      <c r="EE1" t="s">
        <v>997</v>
      </c>
      <c r="EF1" t="s">
        <v>998</v>
      </c>
      <c r="EG1" t="s">
        <v>999</v>
      </c>
      <c r="EH1" t="s">
        <v>1000</v>
      </c>
      <c r="EI1" t="s">
        <v>1001</v>
      </c>
      <c r="EJ1" t="s">
        <v>1002</v>
      </c>
      <c r="EK1" t="s">
        <v>343</v>
      </c>
      <c r="EL1" t="s">
        <v>583</v>
      </c>
      <c r="EM1" t="s">
        <v>333</v>
      </c>
      <c r="EN1" t="s">
        <v>342</v>
      </c>
      <c r="EO1" t="s">
        <v>340</v>
      </c>
    </row>
    <row r="2" spans="1:145" x14ac:dyDescent="0.15">
      <c r="A2" t="e">
        <f>登録書!L1</f>
        <v>#N/A</v>
      </c>
      <c r="B2" t="str">
        <f>登録書!I4</f>
        <v>令和　年　月　日</v>
      </c>
      <c r="C2">
        <f>登録書!B8</f>
        <v>0</v>
      </c>
      <c r="D2">
        <f>登録書!J8</f>
        <v>0</v>
      </c>
      <c r="E2" t="e">
        <f>登録書!C12</f>
        <v>#N/A</v>
      </c>
      <c r="F2" t="e">
        <f>登録書!D12</f>
        <v>#N/A</v>
      </c>
      <c r="G2" t="e">
        <f>登録書!K11</f>
        <v>#N/A</v>
      </c>
      <c r="H2" t="e">
        <f>登録書!K12</f>
        <v>#N/A</v>
      </c>
      <c r="I2">
        <f>登録書!B9</f>
        <v>0</v>
      </c>
      <c r="J2" t="e">
        <f>登録書!D9&amp;"@"&amp;登録書!G9</f>
        <v>#N/A</v>
      </c>
      <c r="K2">
        <f>登録書!B10</f>
        <v>0</v>
      </c>
      <c r="L2" t="str">
        <f>登録書!D10&amp;"@"&amp;登録書!G10</f>
        <v>@</v>
      </c>
      <c r="M2">
        <f>登録書!B11</f>
        <v>0</v>
      </c>
      <c r="N2" t="e">
        <f>登録書!D11&amp;"@"&amp;登録書!G11</f>
        <v>#N/A</v>
      </c>
      <c r="O2">
        <f>登録書!B16</f>
        <v>0</v>
      </c>
      <c r="P2">
        <f>登録書!E16</f>
        <v>0</v>
      </c>
      <c r="Q2" s="22">
        <f>登録書!H16</f>
        <v>0</v>
      </c>
      <c r="R2" s="22">
        <f>登録書!I16</f>
        <v>0</v>
      </c>
      <c r="S2" s="22">
        <f>登録書!J16</f>
        <v>0</v>
      </c>
      <c r="T2" s="22">
        <f>登録書!K16</f>
        <v>0</v>
      </c>
      <c r="U2">
        <f>登録書!B17</f>
        <v>0</v>
      </c>
      <c r="V2">
        <f>登録書!E17</f>
        <v>0</v>
      </c>
      <c r="W2" s="22">
        <f>登録書!H17</f>
        <v>0</v>
      </c>
      <c r="X2" s="22">
        <f>登録書!I17</f>
        <v>0</v>
      </c>
      <c r="Y2" s="22">
        <f>登録書!J17</f>
        <v>0</v>
      </c>
      <c r="Z2" s="22">
        <f>登録書!K17</f>
        <v>0</v>
      </c>
      <c r="AA2">
        <f>登録書!B18</f>
        <v>0</v>
      </c>
      <c r="AB2">
        <f>登録書!E18</f>
        <v>0</v>
      </c>
      <c r="AC2" s="22">
        <f>登録書!H18</f>
        <v>0</v>
      </c>
      <c r="AD2" s="22">
        <f>登録書!I18</f>
        <v>0</v>
      </c>
      <c r="AE2" s="22">
        <f>登録書!J18</f>
        <v>0</v>
      </c>
      <c r="AF2" s="22">
        <f>登録書!K18</f>
        <v>0</v>
      </c>
      <c r="AG2">
        <f>登録書!B19</f>
        <v>0</v>
      </c>
      <c r="AH2">
        <f>登録書!E19</f>
        <v>0</v>
      </c>
      <c r="AI2" s="22">
        <f>登録書!H19</f>
        <v>0</v>
      </c>
      <c r="AJ2" s="22">
        <f>登録書!I19</f>
        <v>0</v>
      </c>
      <c r="AK2" s="22">
        <f>登録書!J19</f>
        <v>0</v>
      </c>
      <c r="AL2" s="22">
        <f>登録書!K19</f>
        <v>0</v>
      </c>
      <c r="AM2">
        <f>登録書!B20</f>
        <v>0</v>
      </c>
      <c r="AN2">
        <f>登録書!E20</f>
        <v>0</v>
      </c>
      <c r="AO2" s="22">
        <f>登録書!H20</f>
        <v>0</v>
      </c>
      <c r="AP2" s="22">
        <f>登録書!I20</f>
        <v>0</v>
      </c>
      <c r="AQ2" s="22">
        <f>登録書!J20</f>
        <v>0</v>
      </c>
      <c r="AR2" s="22">
        <f>登録書!K20</f>
        <v>0</v>
      </c>
      <c r="AS2">
        <f>登録書!B21</f>
        <v>0</v>
      </c>
      <c r="AT2">
        <f>登録書!E21</f>
        <v>0</v>
      </c>
      <c r="AU2" s="22">
        <f>登録書!H21</f>
        <v>0</v>
      </c>
      <c r="AV2" s="22">
        <f>登録書!I21</f>
        <v>0</v>
      </c>
      <c r="AW2" s="22">
        <f>登録書!J21</f>
        <v>0</v>
      </c>
      <c r="AX2" s="22">
        <f>登録書!K21</f>
        <v>0</v>
      </c>
      <c r="AY2">
        <f>登録書!B22</f>
        <v>0</v>
      </c>
      <c r="AZ2">
        <f>登録書!E22</f>
        <v>0</v>
      </c>
      <c r="BA2" s="22">
        <f>登録書!H22</f>
        <v>0</v>
      </c>
      <c r="BB2" s="22">
        <f>登録書!I22</f>
        <v>0</v>
      </c>
      <c r="BC2" s="22">
        <f>登録書!J22</f>
        <v>0</v>
      </c>
      <c r="BD2" s="22">
        <f>登録書!K22</f>
        <v>0</v>
      </c>
      <c r="BE2">
        <f>登録書!B23</f>
        <v>0</v>
      </c>
      <c r="BF2">
        <f>登録書!E23</f>
        <v>0</v>
      </c>
      <c r="BG2" s="22">
        <f>登録書!H23</f>
        <v>0</v>
      </c>
      <c r="BH2" s="22">
        <f>登録書!I23</f>
        <v>0</v>
      </c>
      <c r="BI2" s="22">
        <f>登録書!J23</f>
        <v>0</v>
      </c>
      <c r="BJ2" s="22">
        <f>登録書!K23</f>
        <v>0</v>
      </c>
      <c r="BK2">
        <f>登録書!B24</f>
        <v>0</v>
      </c>
      <c r="BL2">
        <f>登録書!E24</f>
        <v>0</v>
      </c>
      <c r="BM2" s="22">
        <f>登録書!H24</f>
        <v>0</v>
      </c>
      <c r="BN2" s="22">
        <f>登録書!I24</f>
        <v>0</v>
      </c>
      <c r="BO2" s="22">
        <f>登録書!J24</f>
        <v>0</v>
      </c>
      <c r="BP2" s="22">
        <f>登録書!K24</f>
        <v>0</v>
      </c>
      <c r="BQ2">
        <f>登録書!B25</f>
        <v>0</v>
      </c>
      <c r="BR2">
        <f>登録書!E25</f>
        <v>0</v>
      </c>
      <c r="BS2" s="22">
        <f>登録書!H25</f>
        <v>0</v>
      </c>
      <c r="BT2" s="22">
        <f>登録書!I25</f>
        <v>0</v>
      </c>
      <c r="BU2" s="22">
        <f>登録書!J25</f>
        <v>0</v>
      </c>
      <c r="BV2" s="22">
        <f>登録書!K25</f>
        <v>0</v>
      </c>
      <c r="BW2">
        <f>登録書!B26</f>
        <v>0</v>
      </c>
      <c r="BX2">
        <f>登録書!E26</f>
        <v>0</v>
      </c>
      <c r="BY2" s="22">
        <f>登録書!H26</f>
        <v>0</v>
      </c>
      <c r="BZ2" s="22">
        <f>登録書!I26</f>
        <v>0</v>
      </c>
      <c r="CA2" s="22">
        <f>登録書!J26</f>
        <v>0</v>
      </c>
      <c r="CB2" s="22">
        <f>登録書!K26</f>
        <v>0</v>
      </c>
      <c r="CC2">
        <f>登録書!B27</f>
        <v>0</v>
      </c>
      <c r="CD2">
        <f>登録書!E27</f>
        <v>0</v>
      </c>
      <c r="CE2" s="22">
        <f>登録書!H27</f>
        <v>0</v>
      </c>
      <c r="CF2" s="22">
        <f>登録書!I27</f>
        <v>0</v>
      </c>
      <c r="CG2" s="22">
        <f>登録書!J27</f>
        <v>0</v>
      </c>
      <c r="CH2" s="22">
        <f>登録書!K27</f>
        <v>0</v>
      </c>
      <c r="CI2">
        <f>登録書!B28</f>
        <v>0</v>
      </c>
      <c r="CJ2">
        <f>登録書!E28</f>
        <v>0</v>
      </c>
      <c r="CK2" s="22">
        <f>登録書!H28</f>
        <v>0</v>
      </c>
      <c r="CL2" s="22">
        <f>登録書!I28</f>
        <v>0</v>
      </c>
      <c r="CM2" s="22">
        <f>登録書!J28</f>
        <v>0</v>
      </c>
      <c r="CN2" s="22">
        <f>登録書!K28</f>
        <v>0</v>
      </c>
      <c r="CO2">
        <f>登録書!B29</f>
        <v>0</v>
      </c>
      <c r="CP2">
        <f>登録書!E29</f>
        <v>0</v>
      </c>
      <c r="CQ2" s="22">
        <f>登録書!H29</f>
        <v>0</v>
      </c>
      <c r="CR2" s="22">
        <f>登録書!I29</f>
        <v>0</v>
      </c>
      <c r="CS2" s="22">
        <f>登録書!J29</f>
        <v>0</v>
      </c>
      <c r="CT2" s="22">
        <f>登録書!K29</f>
        <v>0</v>
      </c>
      <c r="CU2">
        <f>登録書!B30</f>
        <v>0</v>
      </c>
      <c r="CV2">
        <f>登録書!E30</f>
        <v>0</v>
      </c>
      <c r="CW2" s="22">
        <f>登録書!H30</f>
        <v>0</v>
      </c>
      <c r="CX2" s="22">
        <f>登録書!I30</f>
        <v>0</v>
      </c>
      <c r="CY2" s="22">
        <f>登録書!J30</f>
        <v>0</v>
      </c>
      <c r="CZ2" s="22">
        <f>登録書!K30</f>
        <v>0</v>
      </c>
      <c r="DA2">
        <f>登録書!B31</f>
        <v>0</v>
      </c>
      <c r="DB2">
        <f>登録書!E31</f>
        <v>0</v>
      </c>
      <c r="DC2" s="22">
        <f>登録書!H31</f>
        <v>0</v>
      </c>
      <c r="DD2" s="22">
        <f>登録書!I31</f>
        <v>0</v>
      </c>
      <c r="DE2" s="22">
        <f>登録書!J31</f>
        <v>0</v>
      </c>
      <c r="DF2" s="22">
        <f>登録書!K31</f>
        <v>0</v>
      </c>
      <c r="DG2">
        <f>登録書!B32</f>
        <v>0</v>
      </c>
      <c r="DH2">
        <f>登録書!E32</f>
        <v>0</v>
      </c>
      <c r="DI2" s="22">
        <f>登録書!H32</f>
        <v>0</v>
      </c>
      <c r="DJ2" s="22">
        <f>登録書!I32</f>
        <v>0</v>
      </c>
      <c r="DK2" s="22">
        <f>登録書!J32</f>
        <v>0</v>
      </c>
      <c r="DL2" s="22">
        <f>登録書!K32</f>
        <v>0</v>
      </c>
      <c r="DM2">
        <f>登録書!B33</f>
        <v>0</v>
      </c>
      <c r="DN2">
        <f>登録書!E33</f>
        <v>0</v>
      </c>
      <c r="DO2" s="22">
        <f>登録書!H33</f>
        <v>0</v>
      </c>
      <c r="DP2" s="22">
        <f>登録書!I33</f>
        <v>0</v>
      </c>
      <c r="DQ2" s="22">
        <f>登録書!J33</f>
        <v>0</v>
      </c>
      <c r="DR2" s="22">
        <f>登録書!K33</f>
        <v>0</v>
      </c>
      <c r="DS2">
        <f>登録書!B34</f>
        <v>0</v>
      </c>
      <c r="DT2">
        <f>登録書!E34</f>
        <v>0</v>
      </c>
      <c r="DU2" s="22">
        <f>登録書!H34</f>
        <v>0</v>
      </c>
      <c r="DV2" s="22">
        <f>登録書!I34</f>
        <v>0</v>
      </c>
      <c r="DW2" s="22">
        <f>登録書!J34</f>
        <v>0</v>
      </c>
      <c r="DX2" s="22">
        <f>登録書!K34</f>
        <v>0</v>
      </c>
      <c r="DY2">
        <f>登録書!B35</f>
        <v>0</v>
      </c>
      <c r="DZ2">
        <f>登録書!E35</f>
        <v>0</v>
      </c>
      <c r="EA2" s="22">
        <f>登録書!H35</f>
        <v>0</v>
      </c>
      <c r="EB2" s="22">
        <f>登録書!I35</f>
        <v>0</v>
      </c>
      <c r="EC2" s="22">
        <f>登録書!J35</f>
        <v>0</v>
      </c>
      <c r="ED2" s="22">
        <f>登録書!K35</f>
        <v>0</v>
      </c>
      <c r="EE2" s="22">
        <f>登録書!B36</f>
        <v>0</v>
      </c>
      <c r="EF2" s="22">
        <f>登録書!E36</f>
        <v>0</v>
      </c>
      <c r="EG2" s="22">
        <f>登録書!H36</f>
        <v>0</v>
      </c>
      <c r="EH2" s="22">
        <f>登録書!I36</f>
        <v>0</v>
      </c>
      <c r="EI2" s="22">
        <f>登録書!J36</f>
        <v>0</v>
      </c>
      <c r="EJ2" s="22">
        <f>登録書!K36</f>
        <v>0</v>
      </c>
      <c r="EK2" t="e">
        <f>登録書!B40</f>
        <v>#N/A</v>
      </c>
      <c r="EL2" t="e">
        <f>登録書!E40</f>
        <v>#N/A</v>
      </c>
      <c r="EM2">
        <f>登録書!G40</f>
        <v>0</v>
      </c>
      <c r="EN2">
        <f>登録書!I40</f>
        <v>0</v>
      </c>
      <c r="EO2" t="e">
        <f>登録書!K40</f>
        <v>#N/A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登録書</vt:lpstr>
      <vt:lpstr>学校情報</vt:lpstr>
      <vt:lpstr>学校区分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2017-04-24T04:36:16Z</dcterms:created>
  <dcterms:modified xsi:type="dcterms:W3CDTF">2023-04-14T08:38:48Z</dcterms:modified>
</cp:coreProperties>
</file>